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MLiga\MAT liga 2019\3 kolo\natjecanje\"/>
    </mc:Choice>
  </mc:AlternateContent>
  <bookViews>
    <workbookView xWindow="0" yWindow="0" windowWidth="24000" windowHeight="9735" tabRatio="763" activeTab="2"/>
  </bookViews>
  <sheets>
    <sheet name="osnovne UKUPNO" sheetId="26" r:id="rId1"/>
    <sheet name="strukovne UKUPNO" sheetId="21" r:id="rId2"/>
    <sheet name="gimnazije UKUPNO" sheetId="2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6" l="1"/>
  <c r="Q50" i="26"/>
  <c r="Q17" i="26"/>
  <c r="Q20" i="26"/>
  <c r="Q34" i="26"/>
  <c r="Q19" i="26"/>
  <c r="Q14" i="26"/>
  <c r="Q9" i="26"/>
  <c r="Q28" i="26"/>
  <c r="Q10" i="26"/>
  <c r="Q6" i="26"/>
  <c r="Q5" i="26"/>
  <c r="Q31" i="26"/>
  <c r="Q24" i="26"/>
  <c r="Q11" i="26"/>
  <c r="Q7" i="26"/>
  <c r="Q39" i="26"/>
  <c r="Q40" i="26"/>
  <c r="Q26" i="26"/>
  <c r="Q51" i="26"/>
  <c r="Q49" i="26"/>
  <c r="Q43" i="26"/>
  <c r="Q52" i="26"/>
  <c r="Q4" i="26"/>
  <c r="Q13" i="26"/>
  <c r="Q8" i="26"/>
  <c r="Q21" i="26"/>
  <c r="Q25" i="26"/>
  <c r="Q45" i="26"/>
  <c r="Q42" i="26"/>
  <c r="Q46" i="26"/>
  <c r="Q35" i="26"/>
  <c r="Q16" i="26"/>
  <c r="Q29" i="26"/>
  <c r="Q18" i="26"/>
  <c r="Q23" i="26"/>
  <c r="Q41" i="26"/>
  <c r="Q33" i="26"/>
  <c r="Q12" i="26"/>
  <c r="Q15" i="26"/>
  <c r="Q27" i="26"/>
  <c r="Q38" i="26"/>
  <c r="Q48" i="26"/>
  <c r="Q32" i="26"/>
  <c r="Q47" i="26"/>
  <c r="Q30" i="26"/>
  <c r="Q44" i="26"/>
  <c r="Q54" i="26"/>
  <c r="Q36" i="26"/>
  <c r="Q37" i="26"/>
  <c r="Q22" i="26"/>
  <c r="Q56" i="26"/>
  <c r="Q55" i="26"/>
  <c r="Q57" i="26"/>
  <c r="Q53" i="26"/>
  <c r="Q3" i="26"/>
  <c r="H54" i="26" l="1"/>
  <c r="H47" i="26"/>
  <c r="H24" i="26"/>
  <c r="H21" i="26"/>
  <c r="H39" i="26"/>
  <c r="H38" i="26"/>
  <c r="H57" i="26"/>
  <c r="H45" i="26"/>
  <c r="H40" i="26"/>
  <c r="H36" i="26"/>
  <c r="H35" i="26"/>
  <c r="H55" i="26"/>
  <c r="H10" i="26"/>
  <c r="H58" i="26"/>
  <c r="H23" i="26"/>
  <c r="H51" i="26"/>
  <c r="H50" i="26"/>
  <c r="H22" i="26"/>
  <c r="H28" i="26"/>
  <c r="H25" i="26"/>
  <c r="H37" i="26"/>
  <c r="H4" i="26"/>
  <c r="H6" i="26"/>
  <c r="H7" i="26"/>
  <c r="H16" i="26"/>
  <c r="H44" i="26"/>
  <c r="H9" i="26"/>
  <c r="H12" i="26"/>
  <c r="H14" i="26"/>
  <c r="H17" i="26"/>
  <c r="H27" i="26"/>
  <c r="H11" i="26"/>
  <c r="H32" i="26"/>
  <c r="H29" i="26"/>
  <c r="H20" i="26"/>
  <c r="H49" i="26"/>
  <c r="H48" i="26"/>
  <c r="H30" i="26"/>
  <c r="H26" i="26"/>
  <c r="H15" i="26"/>
  <c r="H5" i="26"/>
  <c r="H18" i="26"/>
  <c r="H13" i="26"/>
  <c r="H34" i="26"/>
  <c r="H8" i="26"/>
  <c r="H41" i="26"/>
  <c r="H53" i="26"/>
  <c r="H46" i="26"/>
  <c r="H33" i="26"/>
  <c r="H56" i="26"/>
  <c r="H19" i="26"/>
  <c r="H31" i="26"/>
  <c r="H42" i="26"/>
  <c r="H43" i="26"/>
  <c r="H3" i="26"/>
  <c r="Q23" i="21" l="1"/>
  <c r="Q25" i="21"/>
  <c r="Q16" i="21"/>
  <c r="Q13" i="21"/>
  <c r="Q22" i="21"/>
  <c r="Q10" i="21"/>
  <c r="Q7" i="21"/>
  <c r="Q15" i="21"/>
  <c r="Q20" i="21"/>
  <c r="Q9" i="21"/>
  <c r="Q19" i="21"/>
  <c r="Q17" i="21"/>
  <c r="Q8" i="21"/>
  <c r="Q18" i="21"/>
  <c r="Q21" i="21"/>
  <c r="Q12" i="21"/>
  <c r="Q4" i="21"/>
  <c r="Q3" i="21"/>
  <c r="Q6" i="21"/>
  <c r="Q5" i="21"/>
  <c r="Q14" i="21"/>
  <c r="Q11" i="21"/>
  <c r="Q24" i="21"/>
  <c r="Q4" i="20"/>
  <c r="Q6" i="20"/>
  <c r="Q10" i="20"/>
  <c r="Q11" i="20"/>
  <c r="Q9" i="20"/>
  <c r="Q12" i="20"/>
  <c r="Q5" i="20"/>
  <c r="Q7" i="20"/>
  <c r="Q8" i="20"/>
  <c r="Q3" i="20"/>
  <c r="H10" i="20"/>
  <c r="H3" i="20"/>
  <c r="H4" i="20"/>
  <c r="H5" i="20"/>
  <c r="H7" i="20"/>
  <c r="H11" i="20"/>
  <c r="H12" i="20"/>
  <c r="H9" i="20"/>
  <c r="H8" i="20"/>
  <c r="H6" i="20"/>
  <c r="H12" i="21" l="1"/>
  <c r="H3" i="21" l="1"/>
  <c r="H4" i="21"/>
  <c r="H6" i="21"/>
  <c r="H9" i="21"/>
  <c r="H5" i="21"/>
  <c r="H7" i="21"/>
  <c r="H8" i="21"/>
  <c r="H11" i="21"/>
  <c r="H10" i="21" l="1"/>
</calcChain>
</file>

<file path=xl/sharedStrings.xml><?xml version="1.0" encoding="utf-8"?>
<sst xmlns="http://schemas.openxmlformats.org/spreadsheetml/2006/main" count="218" uniqueCount="83">
  <si>
    <t>SŠ A kategorija</t>
  </si>
  <si>
    <t>SŠ B kategorija</t>
  </si>
  <si>
    <t>Ukupan 
broj bodova</t>
  </si>
  <si>
    <t>Broj
ekipe</t>
  </si>
  <si>
    <t>Poredak</t>
  </si>
  <si>
    <t>1.
kolo</t>
  </si>
  <si>
    <t>2.
kolo</t>
  </si>
  <si>
    <t>SŠ C4 kategorija</t>
  </si>
  <si>
    <t>SŠ C3 kategorija</t>
  </si>
  <si>
    <t>OŠ D2 kategorija</t>
  </si>
  <si>
    <t>OŠ D1 kategorija</t>
  </si>
  <si>
    <t>3.
kolo</t>
  </si>
  <si>
    <t>4.
kolo</t>
  </si>
  <si>
    <t>OŠ Alojzija Stepinca, Zagreb</t>
  </si>
  <si>
    <t>OŠ Župa dubrovačka, Mlini</t>
  </si>
  <si>
    <t>OŠ Davorina Trstenjaka, Zagreb</t>
  </si>
  <si>
    <t>OŠ Julija Klovića, Zagreb</t>
  </si>
  <si>
    <t>OŠ Špansko Oranice, Zagreb</t>
  </si>
  <si>
    <t>OŠ Stenjevec, Zagreb</t>
  </si>
  <si>
    <t>OŠ Pujanki, Split</t>
  </si>
  <si>
    <t>OŠ Gornje Vrapče, Zagreb</t>
  </si>
  <si>
    <t>OŠ Nikole Tesle, Zagreb</t>
  </si>
  <si>
    <t>OŠ Ivana Meštrovića, Zagreb</t>
  </si>
  <si>
    <t>Srednja škola Jelkovec, Sesvete</t>
  </si>
  <si>
    <t>Tehnička škola u Imotskom, Imotski</t>
  </si>
  <si>
    <t>Škola za medicinske sestre Vinogradska, Zagreb</t>
  </si>
  <si>
    <t>Škola primijenjene umjetnosti i dizajna, Zagreb</t>
  </si>
  <si>
    <t>Škola za medicinske sestre Mlinarska, Zagreb</t>
  </si>
  <si>
    <t>Srednja škola u Maruševcu s pravom javnosti, Maruševec</t>
  </si>
  <si>
    <t>Srednja škola Stjepana Sulimanca, Pitomača</t>
  </si>
  <si>
    <t>Centar za odgoj i obrazovanje "Vinko Bek", Zagreb</t>
  </si>
  <si>
    <t>Obrtnička škola za osobne usluge, Zagreb</t>
  </si>
  <si>
    <t>Gimnazija Lucijana Vranjanina, Zagreb</t>
  </si>
  <si>
    <t>Gimnazija Antuna Gustava Matoša, Zabok</t>
  </si>
  <si>
    <t>Gimnazija Požega, Požega</t>
  </si>
  <si>
    <t>Srednja škola Prelog, Prelog</t>
  </si>
  <si>
    <t>OŠ "Milan Brozović", Kastav</t>
  </si>
  <si>
    <t>OŠ Jure Kaštelana, Zagreb</t>
  </si>
  <si>
    <t>Ukupan poredak
MAT 4-lige 2019./2020.</t>
  </si>
  <si>
    <t>Gimnazija Pula, Pula</t>
  </si>
  <si>
    <t>Gimnazija Josipa Slavenskog Čakovec, Čakovec</t>
  </si>
  <si>
    <t>Srednja škola Marka Marulića Slatina</t>
  </si>
  <si>
    <t>Graditeljska, prirodoslovna i rudarska škola, Varaždin</t>
  </si>
  <si>
    <t>Srednja škola Zlatar, Zlatar</t>
  </si>
  <si>
    <t>Elektrostrojarska škola, Varaždin</t>
  </si>
  <si>
    <t>Tehnička škola i prirodoslovna gimnazija R.Boškovića ,Osijek</t>
  </si>
  <si>
    <t>Srednja strukovna škola kralja Zvonimira, Knin</t>
  </si>
  <si>
    <t>Prva srednja škola Beli Manastir, Beli Manastir</t>
  </si>
  <si>
    <t>Zdravstvena i veterinarska škola dr. Andrije Štampara, Vinkovci</t>
  </si>
  <si>
    <t>Srednja škola Braća Radić, Kaštel Štafilić-Nehaj</t>
  </si>
  <si>
    <t>OŠ Ante Kovačića, Zagreb</t>
  </si>
  <si>
    <t>OŠ Josip Pupačić, Omiš</t>
  </si>
  <si>
    <t>OŠ Manuš - Split, Split</t>
  </si>
  <si>
    <t>OŠ Marina Držića, Dubrovnik</t>
  </si>
  <si>
    <t>OŠ Prečko, Zagreb</t>
  </si>
  <si>
    <t>Talijanska OŠ "Bernardo Parentin" Poreč, Poreč</t>
  </si>
  <si>
    <t>OŠ Mihaela Šiloboda, Sveti Martin pod Okićem</t>
  </si>
  <si>
    <t>Prva katolička OŠ u Gradu Zagrebu, Zagreb</t>
  </si>
  <si>
    <t>OŠ Jože Horvata Kotoriba, Kotoriba</t>
  </si>
  <si>
    <t>OŠ Martijanec, Martijanec</t>
  </si>
  <si>
    <t>I. osnovna škola Čakovec, Čakovec</t>
  </si>
  <si>
    <t>OŠ Tituša Brezovačkog, Zagreb</t>
  </si>
  <si>
    <t>OŠ Čavle, Čavle</t>
  </si>
  <si>
    <t>OŠ Gruda, Dubrovnik</t>
  </si>
  <si>
    <t>II. OŠ Vrbovec, Vrbovec</t>
  </si>
  <si>
    <t>OŠ Svibovec, Varaždinske Toplice</t>
  </si>
  <si>
    <t>OŠ Ivana Gundulića, Dubrovnik</t>
  </si>
  <si>
    <t>OŠ Satnica Đakovačka, Satnica Đakovačka</t>
  </si>
  <si>
    <t>OŠ braće Radić, Novi Zagreb</t>
  </si>
  <si>
    <t>OŠ Jakovlje, Jakovlje</t>
  </si>
  <si>
    <t>OŠ Hodošan, Donji Kraljevec</t>
  </si>
  <si>
    <t>OŠ Brezovica, Brezovica</t>
  </si>
  <si>
    <t>OŠ Cavtat, Cavtat</t>
  </si>
  <si>
    <t>OŠ Sunja, Sunja</t>
  </si>
  <si>
    <t>OŠ ”Kantrida”, Rijeka</t>
  </si>
  <si>
    <t>Oš Braća Ribar, Sisak</t>
  </si>
  <si>
    <t>OŠ Frana Krste Frankopana Osijek, Osijek</t>
  </si>
  <si>
    <t>OŠ Komarevo, Sisak</t>
  </si>
  <si>
    <t>Oš Alojzija Stepinca, Zagreb</t>
  </si>
  <si>
    <t>OŠ Ljudevita Gaja, Zaprešić</t>
  </si>
  <si>
    <t>OŠ Zmajevac, Zmajevac</t>
  </si>
  <si>
    <t>OŠ Julija Benešića Ilok, Ilok</t>
  </si>
  <si>
    <t>OŠ Otok,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</si>
</sst>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 wrapText="1"/>
    </xf>
    <xf numFmtId="16" fontId="0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0" fillId="6" borderId="3" xfId="0" applyFont="1" applyFill="1" applyBorder="1"/>
    <xf numFmtId="0" fontId="0" fillId="6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FF"/>
      <color rgb="FFFFFF66"/>
      <color rgb="FF2FC9FF"/>
      <color rgb="FFFFFF99"/>
      <color rgb="FFFBB1E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S1" sqref="S1"/>
    </sheetView>
  </sheetViews>
  <sheetFormatPr defaultRowHeight="15" x14ac:dyDescent="0.25"/>
  <cols>
    <col min="1" max="1" width="8.28515625" style="1" customWidth="1"/>
    <col min="2" max="2" width="42.85546875" customWidth="1"/>
    <col min="3" max="4" width="5.7109375" style="1" customWidth="1"/>
    <col min="5" max="7" width="5.7109375" style="15" customWidth="1"/>
    <col min="8" max="8" width="10.7109375" style="16" customWidth="1"/>
    <col min="9" max="9" width="6.85546875" customWidth="1"/>
    <col min="10" max="10" width="9.140625" style="1" customWidth="1"/>
    <col min="11" max="11" width="43.5703125" customWidth="1"/>
    <col min="12" max="13" width="5.7109375" style="1" customWidth="1"/>
    <col min="14" max="16" width="5.7109375" style="15" customWidth="1"/>
    <col min="17" max="17" width="10.7109375" style="16" customWidth="1"/>
  </cols>
  <sheetData>
    <row r="1" spans="1:17" ht="72.75" customHeight="1" x14ac:dyDescent="0.25">
      <c r="B1" s="37" t="s">
        <v>38</v>
      </c>
      <c r="C1" s="37"/>
      <c r="K1" s="37" t="s">
        <v>38</v>
      </c>
      <c r="L1" s="37"/>
    </row>
    <row r="2" spans="1:17" ht="56.25" customHeight="1" x14ac:dyDescent="0.25">
      <c r="A2" s="4" t="s">
        <v>4</v>
      </c>
      <c r="B2" s="2" t="s">
        <v>9</v>
      </c>
      <c r="C2" s="3" t="s">
        <v>3</v>
      </c>
      <c r="D2" s="7" t="s">
        <v>5</v>
      </c>
      <c r="E2" s="23" t="s">
        <v>6</v>
      </c>
      <c r="F2" s="7" t="s">
        <v>11</v>
      </c>
      <c r="G2" s="7" t="s">
        <v>12</v>
      </c>
      <c r="H2" s="17" t="s">
        <v>2</v>
      </c>
      <c r="J2" s="28" t="s">
        <v>4</v>
      </c>
      <c r="K2" s="29" t="s">
        <v>10</v>
      </c>
      <c r="L2" s="30" t="s">
        <v>3</v>
      </c>
      <c r="M2" s="31" t="s">
        <v>5</v>
      </c>
      <c r="N2" s="32" t="s">
        <v>6</v>
      </c>
      <c r="O2" s="31" t="s">
        <v>11</v>
      </c>
      <c r="P2" s="31" t="s">
        <v>12</v>
      </c>
      <c r="Q2" s="33" t="s">
        <v>2</v>
      </c>
    </row>
    <row r="3" spans="1:17" x14ac:dyDescent="0.25">
      <c r="A3" s="18">
        <v>1</v>
      </c>
      <c r="B3" s="34" t="s">
        <v>60</v>
      </c>
      <c r="C3" s="21">
        <v>1</v>
      </c>
      <c r="D3" s="21">
        <v>690</v>
      </c>
      <c r="E3" s="21">
        <v>548</v>
      </c>
      <c r="F3" s="21">
        <v>872</v>
      </c>
      <c r="G3" s="21"/>
      <c r="H3" s="20">
        <f t="shared" ref="H3:H34" si="0">SUM(D3:G3)</f>
        <v>2110</v>
      </c>
      <c r="J3" s="9">
        <v>1</v>
      </c>
      <c r="K3" s="26" t="s">
        <v>13</v>
      </c>
      <c r="L3" s="22">
        <v>1</v>
      </c>
      <c r="M3" s="22">
        <v>746</v>
      </c>
      <c r="N3" s="22">
        <v>692</v>
      </c>
      <c r="O3" s="22">
        <v>476</v>
      </c>
      <c r="P3" s="22"/>
      <c r="Q3" s="14">
        <f t="shared" ref="Q3:Q34" si="1">M3+N3+O3+P3</f>
        <v>1914</v>
      </c>
    </row>
    <row r="4" spans="1:17" x14ac:dyDescent="0.25">
      <c r="A4" s="18">
        <v>2</v>
      </c>
      <c r="B4" s="34" t="s">
        <v>16</v>
      </c>
      <c r="C4" s="21">
        <v>1</v>
      </c>
      <c r="D4" s="21">
        <v>598</v>
      </c>
      <c r="E4" s="21">
        <v>734</v>
      </c>
      <c r="F4" s="21">
        <v>728</v>
      </c>
      <c r="G4" s="21"/>
      <c r="H4" s="20">
        <f t="shared" si="0"/>
        <v>2060</v>
      </c>
      <c r="J4" s="9">
        <v>2</v>
      </c>
      <c r="K4" s="26" t="s">
        <v>52</v>
      </c>
      <c r="L4" s="22">
        <v>1</v>
      </c>
      <c r="M4" s="22">
        <v>626</v>
      </c>
      <c r="N4" s="22">
        <v>414</v>
      </c>
      <c r="O4" s="22">
        <v>668</v>
      </c>
      <c r="P4" s="22"/>
      <c r="Q4" s="14">
        <f t="shared" si="1"/>
        <v>1708</v>
      </c>
    </row>
    <row r="5" spans="1:17" x14ac:dyDescent="0.25">
      <c r="A5" s="18">
        <v>3</v>
      </c>
      <c r="B5" s="34" t="s">
        <v>17</v>
      </c>
      <c r="C5" s="21">
        <v>2</v>
      </c>
      <c r="D5" s="21">
        <v>584</v>
      </c>
      <c r="E5" s="21">
        <v>518</v>
      </c>
      <c r="F5" s="21">
        <v>840</v>
      </c>
      <c r="G5" s="21"/>
      <c r="H5" s="20">
        <f t="shared" si="0"/>
        <v>1942</v>
      </c>
      <c r="J5" s="9">
        <v>3</v>
      </c>
      <c r="K5" s="26" t="s">
        <v>51</v>
      </c>
      <c r="L5" s="22">
        <v>1</v>
      </c>
      <c r="M5" s="22">
        <v>680</v>
      </c>
      <c r="N5" s="22">
        <v>622</v>
      </c>
      <c r="O5" s="22">
        <v>334</v>
      </c>
      <c r="P5" s="22"/>
      <c r="Q5" s="14">
        <f t="shared" si="1"/>
        <v>1636</v>
      </c>
    </row>
    <row r="6" spans="1:17" x14ac:dyDescent="0.25">
      <c r="A6" s="18">
        <v>4</v>
      </c>
      <c r="B6" s="34" t="s">
        <v>16</v>
      </c>
      <c r="C6" s="21">
        <v>2</v>
      </c>
      <c r="D6" s="21">
        <v>586</v>
      </c>
      <c r="E6" s="21">
        <v>674</v>
      </c>
      <c r="F6" s="21">
        <v>604</v>
      </c>
      <c r="G6" s="21"/>
      <c r="H6" s="20">
        <f t="shared" si="0"/>
        <v>1864</v>
      </c>
      <c r="J6" s="9">
        <v>4</v>
      </c>
      <c r="K6" s="26" t="s">
        <v>22</v>
      </c>
      <c r="L6" s="22">
        <v>2</v>
      </c>
      <c r="M6" s="22">
        <v>560</v>
      </c>
      <c r="N6" s="22">
        <v>564</v>
      </c>
      <c r="O6" s="22">
        <v>380</v>
      </c>
      <c r="P6" s="27"/>
      <c r="Q6" s="14">
        <f t="shared" si="1"/>
        <v>1504</v>
      </c>
    </row>
    <row r="7" spans="1:17" x14ac:dyDescent="0.25">
      <c r="A7" s="18">
        <v>5</v>
      </c>
      <c r="B7" s="34" t="s">
        <v>37</v>
      </c>
      <c r="C7" s="21">
        <v>1</v>
      </c>
      <c r="D7" s="21">
        <v>570</v>
      </c>
      <c r="E7" s="21">
        <v>504</v>
      </c>
      <c r="F7" s="21">
        <v>776</v>
      </c>
      <c r="G7" s="21"/>
      <c r="H7" s="20">
        <f t="shared" si="0"/>
        <v>1850</v>
      </c>
      <c r="J7" s="9">
        <v>5</v>
      </c>
      <c r="K7" s="26" t="s">
        <v>16</v>
      </c>
      <c r="L7" s="22">
        <v>3</v>
      </c>
      <c r="M7" s="22">
        <v>680</v>
      </c>
      <c r="N7" s="22">
        <v>552</v>
      </c>
      <c r="O7" s="22">
        <v>272</v>
      </c>
      <c r="P7" s="22"/>
      <c r="Q7" s="14">
        <f t="shared" si="1"/>
        <v>1504</v>
      </c>
    </row>
    <row r="8" spans="1:17" x14ac:dyDescent="0.25">
      <c r="A8" s="18">
        <v>6</v>
      </c>
      <c r="B8" s="34" t="s">
        <v>14</v>
      </c>
      <c r="C8" s="21">
        <v>1</v>
      </c>
      <c r="D8" s="21">
        <v>562</v>
      </c>
      <c r="E8" s="21">
        <v>582</v>
      </c>
      <c r="F8" s="21">
        <v>704</v>
      </c>
      <c r="G8" s="21"/>
      <c r="H8" s="20">
        <f t="shared" si="0"/>
        <v>1848</v>
      </c>
      <c r="J8" s="9">
        <v>6</v>
      </c>
      <c r="K8" s="26" t="s">
        <v>53</v>
      </c>
      <c r="L8" s="22">
        <v>2</v>
      </c>
      <c r="M8" s="22">
        <v>584</v>
      </c>
      <c r="N8" s="22">
        <v>524</v>
      </c>
      <c r="O8" s="22">
        <v>368</v>
      </c>
      <c r="P8" s="22"/>
      <c r="Q8" s="14">
        <f t="shared" si="1"/>
        <v>1476</v>
      </c>
    </row>
    <row r="9" spans="1:17" x14ac:dyDescent="0.25">
      <c r="A9" s="18">
        <v>7</v>
      </c>
      <c r="B9" s="34" t="s">
        <v>21</v>
      </c>
      <c r="C9" s="21">
        <v>1</v>
      </c>
      <c r="D9" s="21">
        <v>674</v>
      </c>
      <c r="E9" s="21">
        <v>612</v>
      </c>
      <c r="F9" s="21">
        <v>498</v>
      </c>
      <c r="G9" s="21"/>
      <c r="H9" s="20">
        <f t="shared" si="0"/>
        <v>1784</v>
      </c>
      <c r="J9" s="9">
        <v>7</v>
      </c>
      <c r="K9" s="26" t="s">
        <v>15</v>
      </c>
      <c r="L9" s="22">
        <v>2</v>
      </c>
      <c r="M9" s="22">
        <v>470</v>
      </c>
      <c r="N9" s="22">
        <v>498</v>
      </c>
      <c r="O9" s="22">
        <v>466</v>
      </c>
      <c r="P9" s="22"/>
      <c r="Q9" s="14">
        <f t="shared" si="1"/>
        <v>1434</v>
      </c>
    </row>
    <row r="10" spans="1:17" x14ac:dyDescent="0.25">
      <c r="A10" s="18">
        <v>8</v>
      </c>
      <c r="B10" s="34" t="s">
        <v>62</v>
      </c>
      <c r="C10" s="21">
        <v>1</v>
      </c>
      <c r="D10" s="21">
        <v>502</v>
      </c>
      <c r="E10" s="21">
        <v>722</v>
      </c>
      <c r="F10" s="21">
        <v>522</v>
      </c>
      <c r="G10" s="21"/>
      <c r="H10" s="20">
        <f t="shared" si="0"/>
        <v>1746</v>
      </c>
      <c r="J10" s="9">
        <v>8</v>
      </c>
      <c r="K10" s="26" t="s">
        <v>22</v>
      </c>
      <c r="L10" s="22">
        <v>1</v>
      </c>
      <c r="M10" s="22">
        <v>650</v>
      </c>
      <c r="N10" s="22">
        <v>248</v>
      </c>
      <c r="O10" s="22">
        <v>504</v>
      </c>
      <c r="P10" s="22"/>
      <c r="Q10" s="14">
        <f t="shared" si="1"/>
        <v>1402</v>
      </c>
    </row>
    <row r="11" spans="1:17" x14ac:dyDescent="0.25">
      <c r="A11" s="18">
        <v>9</v>
      </c>
      <c r="B11" s="34" t="s">
        <v>19</v>
      </c>
      <c r="C11" s="21">
        <v>1</v>
      </c>
      <c r="D11" s="21">
        <v>512</v>
      </c>
      <c r="E11" s="21">
        <v>560</v>
      </c>
      <c r="F11" s="21">
        <v>630</v>
      </c>
      <c r="G11" s="21"/>
      <c r="H11" s="20">
        <f t="shared" si="0"/>
        <v>1702</v>
      </c>
      <c r="J11" s="9">
        <v>9</v>
      </c>
      <c r="K11" s="26" t="s">
        <v>16</v>
      </c>
      <c r="L11" s="22">
        <v>2</v>
      </c>
      <c r="M11" s="22">
        <v>560</v>
      </c>
      <c r="N11" s="22">
        <v>452</v>
      </c>
      <c r="O11" s="22">
        <v>380</v>
      </c>
      <c r="P11" s="22"/>
      <c r="Q11" s="14">
        <f t="shared" si="1"/>
        <v>1392</v>
      </c>
    </row>
    <row r="12" spans="1:17" x14ac:dyDescent="0.25">
      <c r="A12" s="18">
        <v>10</v>
      </c>
      <c r="B12" s="34" t="s">
        <v>21</v>
      </c>
      <c r="C12" s="21">
        <v>2</v>
      </c>
      <c r="D12" s="21">
        <v>538</v>
      </c>
      <c r="E12" s="21">
        <v>520</v>
      </c>
      <c r="F12" s="21">
        <v>572</v>
      </c>
      <c r="G12" s="21"/>
      <c r="H12" s="20">
        <f t="shared" si="0"/>
        <v>1630</v>
      </c>
      <c r="J12" s="9">
        <v>10</v>
      </c>
      <c r="K12" s="26" t="s">
        <v>17</v>
      </c>
      <c r="L12" s="22">
        <v>1</v>
      </c>
      <c r="M12" s="22">
        <v>536</v>
      </c>
      <c r="N12" s="22">
        <v>412</v>
      </c>
      <c r="O12" s="22">
        <v>434</v>
      </c>
      <c r="P12" s="22"/>
      <c r="Q12" s="14">
        <f t="shared" si="1"/>
        <v>1382</v>
      </c>
    </row>
    <row r="13" spans="1:17" x14ac:dyDescent="0.25">
      <c r="A13" s="18">
        <v>11</v>
      </c>
      <c r="B13" s="34" t="s">
        <v>61</v>
      </c>
      <c r="C13" s="21">
        <v>1</v>
      </c>
      <c r="D13" s="21">
        <v>580</v>
      </c>
      <c r="E13" s="21">
        <v>512</v>
      </c>
      <c r="F13" s="21">
        <v>524</v>
      </c>
      <c r="G13" s="21"/>
      <c r="H13" s="20">
        <f t="shared" si="0"/>
        <v>1616</v>
      </c>
      <c r="J13" s="9">
        <v>11</v>
      </c>
      <c r="K13" s="26" t="s">
        <v>53</v>
      </c>
      <c r="L13" s="22">
        <v>1</v>
      </c>
      <c r="M13" s="22">
        <v>530</v>
      </c>
      <c r="N13" s="22">
        <v>288</v>
      </c>
      <c r="O13" s="22">
        <v>526</v>
      </c>
      <c r="P13" s="22"/>
      <c r="Q13" s="14">
        <f t="shared" si="1"/>
        <v>1344</v>
      </c>
    </row>
    <row r="14" spans="1:17" x14ac:dyDescent="0.25">
      <c r="A14" s="18">
        <v>12</v>
      </c>
      <c r="B14" s="34" t="s">
        <v>21</v>
      </c>
      <c r="C14" s="21">
        <v>3</v>
      </c>
      <c r="D14" s="21">
        <v>666</v>
      </c>
      <c r="E14" s="21">
        <v>400</v>
      </c>
      <c r="F14" s="21">
        <v>532</v>
      </c>
      <c r="G14" s="21"/>
      <c r="H14" s="20">
        <f t="shared" si="0"/>
        <v>1598</v>
      </c>
      <c r="J14" s="9">
        <v>12</v>
      </c>
      <c r="K14" s="26" t="s">
        <v>15</v>
      </c>
      <c r="L14" s="22">
        <v>1</v>
      </c>
      <c r="M14" s="22">
        <v>410</v>
      </c>
      <c r="N14" s="22">
        <v>446</v>
      </c>
      <c r="O14" s="22">
        <v>486</v>
      </c>
      <c r="P14" s="22"/>
      <c r="Q14" s="14">
        <f t="shared" si="1"/>
        <v>1342</v>
      </c>
    </row>
    <row r="15" spans="1:17" x14ac:dyDescent="0.25">
      <c r="A15" s="18">
        <v>13</v>
      </c>
      <c r="B15" s="34" t="s">
        <v>17</v>
      </c>
      <c r="C15" s="21">
        <v>1</v>
      </c>
      <c r="D15" s="21">
        <v>476</v>
      </c>
      <c r="E15" s="21">
        <v>396</v>
      </c>
      <c r="F15" s="21">
        <v>710</v>
      </c>
      <c r="G15" s="21"/>
      <c r="H15" s="20">
        <f t="shared" si="0"/>
        <v>1582</v>
      </c>
      <c r="J15" s="9">
        <v>13</v>
      </c>
      <c r="K15" s="26" t="s">
        <v>17</v>
      </c>
      <c r="L15" s="22">
        <v>2</v>
      </c>
      <c r="M15" s="22">
        <v>524</v>
      </c>
      <c r="N15" s="22">
        <v>424</v>
      </c>
      <c r="O15" s="22">
        <v>392</v>
      </c>
      <c r="P15" s="22"/>
      <c r="Q15" s="14">
        <f t="shared" si="1"/>
        <v>1340</v>
      </c>
    </row>
    <row r="16" spans="1:17" x14ac:dyDescent="0.25">
      <c r="A16" s="18">
        <v>14</v>
      </c>
      <c r="B16" s="34" t="s">
        <v>56</v>
      </c>
      <c r="C16" s="21">
        <v>1</v>
      </c>
      <c r="D16" s="21">
        <v>552</v>
      </c>
      <c r="E16" s="21">
        <v>308</v>
      </c>
      <c r="F16" s="21">
        <v>556</v>
      </c>
      <c r="G16" s="21"/>
      <c r="H16" s="20">
        <f t="shared" si="0"/>
        <v>1416</v>
      </c>
      <c r="J16" s="9">
        <v>14</v>
      </c>
      <c r="K16" s="26" t="s">
        <v>21</v>
      </c>
      <c r="L16" s="22">
        <v>1</v>
      </c>
      <c r="M16" s="22">
        <v>512</v>
      </c>
      <c r="N16" s="22">
        <v>396</v>
      </c>
      <c r="O16" s="22">
        <v>416</v>
      </c>
      <c r="P16" s="22"/>
      <c r="Q16" s="14">
        <f t="shared" si="1"/>
        <v>1324</v>
      </c>
    </row>
    <row r="17" spans="1:17" x14ac:dyDescent="0.25">
      <c r="A17" s="18">
        <v>15</v>
      </c>
      <c r="B17" s="34" t="s">
        <v>21</v>
      </c>
      <c r="C17" s="21">
        <v>4</v>
      </c>
      <c r="D17" s="21">
        <v>464</v>
      </c>
      <c r="E17" s="21">
        <v>418</v>
      </c>
      <c r="F17" s="21">
        <v>468</v>
      </c>
      <c r="G17" s="21"/>
      <c r="H17" s="20">
        <f t="shared" si="0"/>
        <v>1350</v>
      </c>
      <c r="J17" s="9">
        <v>15</v>
      </c>
      <c r="K17" s="26" t="s">
        <v>50</v>
      </c>
      <c r="L17" s="22">
        <v>1</v>
      </c>
      <c r="M17" s="22">
        <v>716</v>
      </c>
      <c r="N17" s="22">
        <v>362</v>
      </c>
      <c r="O17" s="22">
        <v>228</v>
      </c>
      <c r="P17" s="22"/>
      <c r="Q17" s="14">
        <f t="shared" si="1"/>
        <v>1306</v>
      </c>
    </row>
    <row r="18" spans="1:17" x14ac:dyDescent="0.25">
      <c r="A18" s="18">
        <v>16</v>
      </c>
      <c r="B18" s="34" t="s">
        <v>17</v>
      </c>
      <c r="C18" s="21">
        <v>3</v>
      </c>
      <c r="D18" s="21">
        <v>302</v>
      </c>
      <c r="E18" s="21">
        <v>392</v>
      </c>
      <c r="F18" s="21">
        <v>600</v>
      </c>
      <c r="G18" s="21"/>
      <c r="H18" s="20">
        <f t="shared" si="0"/>
        <v>1294</v>
      </c>
      <c r="J18" s="9">
        <v>16</v>
      </c>
      <c r="K18" s="26" t="s">
        <v>54</v>
      </c>
      <c r="L18" s="22">
        <v>1</v>
      </c>
      <c r="M18" s="22">
        <v>494</v>
      </c>
      <c r="N18" s="22">
        <v>440</v>
      </c>
      <c r="O18" s="22">
        <v>368</v>
      </c>
      <c r="P18" s="22"/>
      <c r="Q18" s="14">
        <f t="shared" si="1"/>
        <v>1302</v>
      </c>
    </row>
    <row r="19" spans="1:17" x14ac:dyDescent="0.25">
      <c r="A19" s="18">
        <v>17</v>
      </c>
      <c r="B19" s="34" t="s">
        <v>79</v>
      </c>
      <c r="C19" s="21">
        <v>1</v>
      </c>
      <c r="D19" s="21"/>
      <c r="E19" s="21">
        <v>540</v>
      </c>
      <c r="F19" s="21">
        <v>752</v>
      </c>
      <c r="G19" s="19"/>
      <c r="H19" s="20">
        <f t="shared" si="0"/>
        <v>1292</v>
      </c>
      <c r="J19" s="9">
        <v>17</v>
      </c>
      <c r="K19" s="26" t="s">
        <v>50</v>
      </c>
      <c r="L19" s="22">
        <v>4</v>
      </c>
      <c r="M19" s="22">
        <v>626</v>
      </c>
      <c r="N19" s="22">
        <v>340</v>
      </c>
      <c r="O19" s="22">
        <v>254</v>
      </c>
      <c r="P19" s="22"/>
      <c r="Q19" s="14">
        <f t="shared" si="1"/>
        <v>1220</v>
      </c>
    </row>
    <row r="20" spans="1:17" x14ac:dyDescent="0.25">
      <c r="A20" s="18">
        <v>18</v>
      </c>
      <c r="B20" s="34" t="s">
        <v>18</v>
      </c>
      <c r="C20" s="21">
        <v>2</v>
      </c>
      <c r="D20" s="21">
        <v>376</v>
      </c>
      <c r="E20" s="21">
        <v>344</v>
      </c>
      <c r="F20" s="21">
        <v>536</v>
      </c>
      <c r="G20" s="21"/>
      <c r="H20" s="20">
        <f t="shared" si="0"/>
        <v>1256</v>
      </c>
      <c r="J20" s="9">
        <v>18</v>
      </c>
      <c r="K20" s="26" t="s">
        <v>50</v>
      </c>
      <c r="L20" s="22">
        <v>2</v>
      </c>
      <c r="M20" s="22">
        <v>428</v>
      </c>
      <c r="N20" s="22">
        <v>394</v>
      </c>
      <c r="O20" s="22">
        <v>396</v>
      </c>
      <c r="P20" s="22"/>
      <c r="Q20" s="14">
        <f t="shared" si="1"/>
        <v>1218</v>
      </c>
    </row>
    <row r="21" spans="1:17" x14ac:dyDescent="0.25">
      <c r="A21" s="18">
        <v>19</v>
      </c>
      <c r="B21" s="34" t="s">
        <v>36</v>
      </c>
      <c r="C21" s="21">
        <v>2</v>
      </c>
      <c r="D21" s="21">
        <v>394</v>
      </c>
      <c r="E21" s="21">
        <v>240</v>
      </c>
      <c r="F21" s="21">
        <v>584</v>
      </c>
      <c r="G21" s="21"/>
      <c r="H21" s="20">
        <f t="shared" si="0"/>
        <v>1218</v>
      </c>
      <c r="J21" s="9">
        <v>19</v>
      </c>
      <c r="K21" s="26" t="s">
        <v>53</v>
      </c>
      <c r="L21" s="22">
        <v>3</v>
      </c>
      <c r="M21" s="22">
        <v>476</v>
      </c>
      <c r="N21" s="22">
        <v>480</v>
      </c>
      <c r="O21" s="22">
        <v>248</v>
      </c>
      <c r="P21" s="22"/>
      <c r="Q21" s="14">
        <f t="shared" si="1"/>
        <v>1204</v>
      </c>
    </row>
    <row r="22" spans="1:17" x14ac:dyDescent="0.25">
      <c r="A22" s="18">
        <v>20</v>
      </c>
      <c r="B22" s="34" t="s">
        <v>63</v>
      </c>
      <c r="C22" s="21">
        <v>3</v>
      </c>
      <c r="D22" s="21">
        <v>428</v>
      </c>
      <c r="E22" s="21">
        <v>296</v>
      </c>
      <c r="F22" s="21">
        <v>440</v>
      </c>
      <c r="G22" s="21"/>
      <c r="H22" s="20">
        <f t="shared" si="0"/>
        <v>1164</v>
      </c>
      <c r="J22" s="9">
        <v>20</v>
      </c>
      <c r="K22" s="26" t="s">
        <v>55</v>
      </c>
      <c r="L22" s="22">
        <v>1</v>
      </c>
      <c r="M22" s="22">
        <v>488</v>
      </c>
      <c r="N22" s="22">
        <v>404</v>
      </c>
      <c r="O22" s="22">
        <v>252</v>
      </c>
      <c r="P22" s="22"/>
      <c r="Q22" s="14">
        <f t="shared" si="1"/>
        <v>1144</v>
      </c>
    </row>
    <row r="23" spans="1:17" x14ac:dyDescent="0.25">
      <c r="A23" s="18">
        <v>21</v>
      </c>
      <c r="B23" s="34" t="s">
        <v>20</v>
      </c>
      <c r="C23" s="21">
        <v>1</v>
      </c>
      <c r="D23" s="21">
        <v>444</v>
      </c>
      <c r="E23" s="21">
        <v>296</v>
      </c>
      <c r="F23" s="21">
        <v>400</v>
      </c>
      <c r="G23" s="21"/>
      <c r="H23" s="20">
        <f t="shared" si="0"/>
        <v>1140</v>
      </c>
      <c r="J23" s="9">
        <v>21</v>
      </c>
      <c r="K23" s="26" t="s">
        <v>54</v>
      </c>
      <c r="L23" s="22">
        <v>2</v>
      </c>
      <c r="M23" s="22">
        <v>360</v>
      </c>
      <c r="N23" s="22">
        <v>446</v>
      </c>
      <c r="O23" s="22">
        <v>276</v>
      </c>
      <c r="P23" s="22"/>
      <c r="Q23" s="14">
        <f t="shared" si="1"/>
        <v>1082</v>
      </c>
    </row>
    <row r="24" spans="1:17" x14ac:dyDescent="0.25">
      <c r="A24" s="18">
        <v>22</v>
      </c>
      <c r="B24" s="34" t="s">
        <v>36</v>
      </c>
      <c r="C24" s="21">
        <v>1</v>
      </c>
      <c r="D24" s="21">
        <v>396</v>
      </c>
      <c r="E24" s="21">
        <v>308</v>
      </c>
      <c r="F24" s="21">
        <v>394</v>
      </c>
      <c r="G24" s="21"/>
      <c r="H24" s="20">
        <f t="shared" si="0"/>
        <v>1098</v>
      </c>
      <c r="J24" s="9">
        <v>22</v>
      </c>
      <c r="K24" s="26" t="s">
        <v>16</v>
      </c>
      <c r="L24" s="22">
        <v>1</v>
      </c>
      <c r="M24" s="22">
        <v>500</v>
      </c>
      <c r="N24" s="22">
        <v>236</v>
      </c>
      <c r="O24" s="22">
        <v>344</v>
      </c>
      <c r="P24" s="22"/>
      <c r="Q24" s="14">
        <f t="shared" si="1"/>
        <v>1080</v>
      </c>
    </row>
    <row r="25" spans="1:17" x14ac:dyDescent="0.25">
      <c r="A25" s="18">
        <v>23</v>
      </c>
      <c r="B25" s="34" t="s">
        <v>66</v>
      </c>
      <c r="C25" s="21">
        <v>1</v>
      </c>
      <c r="D25" s="21">
        <v>306</v>
      </c>
      <c r="E25" s="21">
        <v>480</v>
      </c>
      <c r="F25" s="21">
        <v>296</v>
      </c>
      <c r="G25" s="21"/>
      <c r="H25" s="20">
        <f t="shared" si="0"/>
        <v>1082</v>
      </c>
      <c r="J25" s="9">
        <v>23</v>
      </c>
      <c r="K25" s="26" t="s">
        <v>53</v>
      </c>
      <c r="L25" s="22">
        <v>4</v>
      </c>
      <c r="M25" s="22">
        <v>444</v>
      </c>
      <c r="N25" s="22">
        <v>308</v>
      </c>
      <c r="O25" s="22">
        <v>274</v>
      </c>
      <c r="P25" s="22"/>
      <c r="Q25" s="14">
        <f t="shared" si="1"/>
        <v>1026</v>
      </c>
    </row>
    <row r="26" spans="1:17" x14ac:dyDescent="0.25">
      <c r="A26" s="18">
        <v>24</v>
      </c>
      <c r="B26" s="34" t="s">
        <v>65</v>
      </c>
      <c r="C26" s="21">
        <v>2</v>
      </c>
      <c r="D26" s="21">
        <v>298</v>
      </c>
      <c r="E26" s="21">
        <v>470</v>
      </c>
      <c r="F26" s="21">
        <v>252</v>
      </c>
      <c r="G26" s="21"/>
      <c r="H26" s="20">
        <f t="shared" si="0"/>
        <v>1020</v>
      </c>
      <c r="J26" s="9">
        <v>24</v>
      </c>
      <c r="K26" s="26" t="s">
        <v>77</v>
      </c>
      <c r="L26" s="22">
        <v>1</v>
      </c>
      <c r="M26" s="22">
        <v>346</v>
      </c>
      <c r="N26" s="22">
        <v>294</v>
      </c>
      <c r="O26" s="22">
        <v>372</v>
      </c>
      <c r="P26" s="22"/>
      <c r="Q26" s="14">
        <f t="shared" si="1"/>
        <v>1012</v>
      </c>
    </row>
    <row r="27" spans="1:17" x14ac:dyDescent="0.25">
      <c r="A27" s="18">
        <v>25</v>
      </c>
      <c r="B27" s="34" t="s">
        <v>54</v>
      </c>
      <c r="C27" s="21">
        <v>1</v>
      </c>
      <c r="D27" s="21">
        <v>324</v>
      </c>
      <c r="E27" s="21">
        <v>200</v>
      </c>
      <c r="F27" s="21">
        <v>486</v>
      </c>
      <c r="G27" s="21"/>
      <c r="H27" s="20">
        <f t="shared" si="0"/>
        <v>1010</v>
      </c>
      <c r="J27" s="9">
        <v>25</v>
      </c>
      <c r="K27" s="26" t="s">
        <v>17</v>
      </c>
      <c r="L27" s="22">
        <v>3</v>
      </c>
      <c r="M27" s="22">
        <v>440</v>
      </c>
      <c r="N27" s="22">
        <v>300</v>
      </c>
      <c r="O27" s="22">
        <v>256</v>
      </c>
      <c r="P27" s="22"/>
      <c r="Q27" s="14">
        <f t="shared" si="1"/>
        <v>996</v>
      </c>
    </row>
    <row r="28" spans="1:17" x14ac:dyDescent="0.25">
      <c r="A28" s="18">
        <v>26</v>
      </c>
      <c r="B28" s="34" t="s">
        <v>70</v>
      </c>
      <c r="C28" s="21">
        <v>1</v>
      </c>
      <c r="D28" s="21">
        <v>238</v>
      </c>
      <c r="E28" s="21">
        <v>404</v>
      </c>
      <c r="F28" s="21">
        <v>332</v>
      </c>
      <c r="G28" s="21"/>
      <c r="H28" s="20">
        <f t="shared" si="0"/>
        <v>974</v>
      </c>
      <c r="J28" s="9">
        <v>26</v>
      </c>
      <c r="K28" s="26" t="s">
        <v>15</v>
      </c>
      <c r="L28" s="22">
        <v>3</v>
      </c>
      <c r="M28" s="22"/>
      <c r="N28" s="22">
        <v>576</v>
      </c>
      <c r="O28" s="27">
        <v>396</v>
      </c>
      <c r="P28" s="27"/>
      <c r="Q28" s="14">
        <f t="shared" si="1"/>
        <v>972</v>
      </c>
    </row>
    <row r="29" spans="1:17" x14ac:dyDescent="0.25">
      <c r="A29" s="18">
        <v>27</v>
      </c>
      <c r="B29" s="34" t="s">
        <v>18</v>
      </c>
      <c r="C29" s="21">
        <v>1</v>
      </c>
      <c r="D29" s="21">
        <v>366</v>
      </c>
      <c r="E29" s="21">
        <v>288</v>
      </c>
      <c r="F29" s="21">
        <v>306</v>
      </c>
      <c r="G29" s="21"/>
      <c r="H29" s="20">
        <f t="shared" si="0"/>
        <v>960</v>
      </c>
      <c r="J29" s="9">
        <v>27</v>
      </c>
      <c r="K29" s="26" t="s">
        <v>21</v>
      </c>
      <c r="L29" s="22">
        <v>2</v>
      </c>
      <c r="M29" s="22">
        <v>416</v>
      </c>
      <c r="N29" s="22">
        <v>284</v>
      </c>
      <c r="O29" s="22">
        <v>272</v>
      </c>
      <c r="P29" s="22"/>
      <c r="Q29" s="14">
        <f t="shared" si="1"/>
        <v>972</v>
      </c>
    </row>
    <row r="30" spans="1:17" x14ac:dyDescent="0.25">
      <c r="A30" s="18">
        <v>28</v>
      </c>
      <c r="B30" s="34" t="s">
        <v>65</v>
      </c>
      <c r="C30" s="21">
        <v>1</v>
      </c>
      <c r="D30" s="21">
        <v>326</v>
      </c>
      <c r="E30" s="21">
        <v>288</v>
      </c>
      <c r="F30" s="21">
        <v>334</v>
      </c>
      <c r="G30" s="21"/>
      <c r="H30" s="20">
        <f t="shared" si="0"/>
        <v>948</v>
      </c>
      <c r="J30" s="9">
        <v>28</v>
      </c>
      <c r="K30" s="26" t="s">
        <v>14</v>
      </c>
      <c r="L30" s="22">
        <v>5</v>
      </c>
      <c r="M30" s="22">
        <v>484</v>
      </c>
      <c r="N30" s="22">
        <v>236</v>
      </c>
      <c r="O30" s="22">
        <v>216</v>
      </c>
      <c r="P30" s="22"/>
      <c r="Q30" s="14">
        <f t="shared" si="1"/>
        <v>936</v>
      </c>
    </row>
    <row r="31" spans="1:17" x14ac:dyDescent="0.25">
      <c r="A31" s="18">
        <v>29</v>
      </c>
      <c r="B31" s="34" t="s">
        <v>79</v>
      </c>
      <c r="C31" s="21">
        <v>2</v>
      </c>
      <c r="D31" s="21"/>
      <c r="E31" s="21">
        <v>422</v>
      </c>
      <c r="F31" s="21">
        <v>476</v>
      </c>
      <c r="G31" s="19"/>
      <c r="H31" s="20">
        <f t="shared" si="0"/>
        <v>898</v>
      </c>
      <c r="J31" s="9">
        <v>29</v>
      </c>
      <c r="K31" s="26" t="s">
        <v>58</v>
      </c>
      <c r="L31" s="22">
        <v>1</v>
      </c>
      <c r="M31" s="22">
        <v>234</v>
      </c>
      <c r="N31" s="22">
        <v>370</v>
      </c>
      <c r="O31" s="22">
        <v>326</v>
      </c>
      <c r="P31" s="22"/>
      <c r="Q31" s="14">
        <f t="shared" si="1"/>
        <v>930</v>
      </c>
    </row>
    <row r="32" spans="1:17" x14ac:dyDescent="0.25">
      <c r="A32" s="18">
        <v>30</v>
      </c>
      <c r="B32" s="34" t="s">
        <v>67</v>
      </c>
      <c r="C32" s="21">
        <v>1</v>
      </c>
      <c r="D32" s="21">
        <v>292</v>
      </c>
      <c r="E32" s="21">
        <v>176</v>
      </c>
      <c r="F32" s="21">
        <v>398</v>
      </c>
      <c r="G32" s="21"/>
      <c r="H32" s="20">
        <f t="shared" si="0"/>
        <v>866</v>
      </c>
      <c r="J32" s="9">
        <v>30</v>
      </c>
      <c r="K32" s="26" t="s">
        <v>14</v>
      </c>
      <c r="L32" s="22">
        <v>3</v>
      </c>
      <c r="M32" s="22">
        <v>470</v>
      </c>
      <c r="N32" s="22">
        <v>244</v>
      </c>
      <c r="O32" s="22">
        <v>200</v>
      </c>
      <c r="P32" s="22"/>
      <c r="Q32" s="14">
        <f t="shared" si="1"/>
        <v>914</v>
      </c>
    </row>
    <row r="33" spans="1:17" x14ac:dyDescent="0.25">
      <c r="A33" s="18">
        <v>31</v>
      </c>
      <c r="B33" s="34" t="s">
        <v>55</v>
      </c>
      <c r="C33" s="21">
        <v>2</v>
      </c>
      <c r="D33" s="21">
        <v>416</v>
      </c>
      <c r="E33" s="21">
        <v>158</v>
      </c>
      <c r="F33" s="21">
        <v>276</v>
      </c>
      <c r="G33" s="21"/>
      <c r="H33" s="20">
        <f t="shared" si="0"/>
        <v>850</v>
      </c>
      <c r="J33" s="9">
        <v>31</v>
      </c>
      <c r="K33" s="26" t="s">
        <v>18</v>
      </c>
      <c r="L33" s="22">
        <v>2</v>
      </c>
      <c r="M33" s="22">
        <v>116</v>
      </c>
      <c r="N33" s="22">
        <v>376</v>
      </c>
      <c r="O33" s="22">
        <v>374</v>
      </c>
      <c r="P33" s="22"/>
      <c r="Q33" s="14">
        <f t="shared" si="1"/>
        <v>866</v>
      </c>
    </row>
    <row r="34" spans="1:17" x14ac:dyDescent="0.25">
      <c r="A34" s="18">
        <v>32</v>
      </c>
      <c r="B34" s="34" t="s">
        <v>61</v>
      </c>
      <c r="C34" s="21">
        <v>2</v>
      </c>
      <c r="D34" s="21">
        <v>504</v>
      </c>
      <c r="E34" s="21">
        <v>284</v>
      </c>
      <c r="F34" s="21"/>
      <c r="G34" s="21"/>
      <c r="H34" s="20">
        <f t="shared" si="0"/>
        <v>788</v>
      </c>
      <c r="J34" s="9">
        <v>32</v>
      </c>
      <c r="K34" s="26" t="s">
        <v>50</v>
      </c>
      <c r="L34" s="22">
        <v>3</v>
      </c>
      <c r="M34" s="22">
        <v>410</v>
      </c>
      <c r="N34" s="22">
        <v>202</v>
      </c>
      <c r="O34" s="22">
        <v>252</v>
      </c>
      <c r="P34" s="22"/>
      <c r="Q34" s="14">
        <f t="shared" si="1"/>
        <v>864</v>
      </c>
    </row>
    <row r="35" spans="1:17" x14ac:dyDescent="0.25">
      <c r="A35" s="18">
        <v>33</v>
      </c>
      <c r="B35" s="34" t="s">
        <v>71</v>
      </c>
      <c r="C35" s="21">
        <v>1</v>
      </c>
      <c r="D35" s="21">
        <v>236</v>
      </c>
      <c r="E35" s="21">
        <v>418</v>
      </c>
      <c r="F35" s="21">
        <v>130</v>
      </c>
      <c r="G35" s="21"/>
      <c r="H35" s="20">
        <f t="shared" ref="H35:H58" si="2">SUM(D35:G35)</f>
        <v>784</v>
      </c>
      <c r="J35" s="9">
        <v>33</v>
      </c>
      <c r="K35" s="26" t="s">
        <v>56</v>
      </c>
      <c r="L35" s="22">
        <v>3</v>
      </c>
      <c r="M35" s="22">
        <v>482</v>
      </c>
      <c r="N35" s="22">
        <v>372</v>
      </c>
      <c r="O35" s="22"/>
      <c r="P35" s="22"/>
      <c r="Q35" s="14">
        <f t="shared" ref="Q35:Q66" si="3">M35+N35+O35+P35</f>
        <v>854</v>
      </c>
    </row>
    <row r="36" spans="1:17" x14ac:dyDescent="0.25">
      <c r="A36" s="18">
        <v>34</v>
      </c>
      <c r="B36" s="34" t="s">
        <v>68</v>
      </c>
      <c r="C36" s="21">
        <v>2</v>
      </c>
      <c r="D36" s="21">
        <v>190</v>
      </c>
      <c r="E36" s="21">
        <v>286</v>
      </c>
      <c r="F36" s="21">
        <v>288</v>
      </c>
      <c r="G36" s="21"/>
      <c r="H36" s="20">
        <f t="shared" si="2"/>
        <v>764</v>
      </c>
      <c r="J36" s="9">
        <v>34</v>
      </c>
      <c r="K36" s="26" t="s">
        <v>57</v>
      </c>
      <c r="L36" s="22">
        <v>1</v>
      </c>
      <c r="M36" s="27">
        <v>296</v>
      </c>
      <c r="N36" s="22">
        <v>354</v>
      </c>
      <c r="O36" s="22">
        <v>200</v>
      </c>
      <c r="P36" s="22"/>
      <c r="Q36" s="14">
        <f t="shared" si="3"/>
        <v>850</v>
      </c>
    </row>
    <row r="37" spans="1:17" x14ac:dyDescent="0.25">
      <c r="A37" s="18">
        <v>48</v>
      </c>
      <c r="B37" s="34" t="s">
        <v>69</v>
      </c>
      <c r="C37" s="21">
        <v>1</v>
      </c>
      <c r="D37" s="21">
        <v>256</v>
      </c>
      <c r="E37" s="21">
        <v>218</v>
      </c>
      <c r="F37" s="21">
        <v>274</v>
      </c>
      <c r="G37" s="21"/>
      <c r="H37" s="20">
        <f t="shared" si="2"/>
        <v>748</v>
      </c>
      <c r="J37" s="9">
        <v>35</v>
      </c>
      <c r="K37" s="26" t="s">
        <v>57</v>
      </c>
      <c r="L37" s="22">
        <v>2</v>
      </c>
      <c r="M37" s="22">
        <v>420</v>
      </c>
      <c r="N37" s="22">
        <v>228</v>
      </c>
      <c r="O37" s="22">
        <v>140</v>
      </c>
      <c r="P37" s="22"/>
      <c r="Q37" s="14">
        <f t="shared" si="3"/>
        <v>788</v>
      </c>
    </row>
    <row r="38" spans="1:17" x14ac:dyDescent="0.25">
      <c r="A38" s="18">
        <v>35</v>
      </c>
      <c r="B38" s="34" t="s">
        <v>36</v>
      </c>
      <c r="C38" s="21">
        <v>4</v>
      </c>
      <c r="D38" s="21">
        <v>272</v>
      </c>
      <c r="E38" s="21">
        <v>142</v>
      </c>
      <c r="F38" s="21">
        <v>318</v>
      </c>
      <c r="G38" s="21"/>
      <c r="H38" s="20">
        <f t="shared" si="2"/>
        <v>732</v>
      </c>
      <c r="J38" s="9">
        <v>36</v>
      </c>
      <c r="K38" s="26" t="s">
        <v>14</v>
      </c>
      <c r="L38" s="22">
        <v>1</v>
      </c>
      <c r="M38" s="22">
        <v>350</v>
      </c>
      <c r="N38" s="22">
        <v>206</v>
      </c>
      <c r="O38" s="22">
        <v>226</v>
      </c>
      <c r="P38" s="22"/>
      <c r="Q38" s="14">
        <f t="shared" si="3"/>
        <v>782</v>
      </c>
    </row>
    <row r="39" spans="1:17" x14ac:dyDescent="0.25">
      <c r="A39" s="18">
        <v>36</v>
      </c>
      <c r="B39" s="34" t="s">
        <v>36</v>
      </c>
      <c r="C39" s="21">
        <v>3</v>
      </c>
      <c r="D39" s="21">
        <v>120</v>
      </c>
      <c r="E39" s="21">
        <v>166</v>
      </c>
      <c r="F39" s="21">
        <v>436</v>
      </c>
      <c r="G39" s="21"/>
      <c r="H39" s="20">
        <f t="shared" si="2"/>
        <v>722</v>
      </c>
      <c r="J39" s="9">
        <v>37</v>
      </c>
      <c r="K39" s="26" t="s">
        <v>37</v>
      </c>
      <c r="L39" s="22">
        <v>1</v>
      </c>
      <c r="M39" s="22">
        <v>292</v>
      </c>
      <c r="N39" s="22">
        <v>352</v>
      </c>
      <c r="O39" s="22">
        <v>132</v>
      </c>
      <c r="P39" s="22"/>
      <c r="Q39" s="14">
        <f t="shared" si="3"/>
        <v>776</v>
      </c>
    </row>
    <row r="40" spans="1:17" x14ac:dyDescent="0.25">
      <c r="A40" s="18">
        <v>37</v>
      </c>
      <c r="B40" s="34" t="s">
        <v>68</v>
      </c>
      <c r="C40" s="21">
        <v>1</v>
      </c>
      <c r="D40" s="21">
        <v>268</v>
      </c>
      <c r="E40" s="21">
        <v>220</v>
      </c>
      <c r="F40" s="21">
        <v>212</v>
      </c>
      <c r="G40" s="21"/>
      <c r="H40" s="20">
        <f t="shared" si="2"/>
        <v>700</v>
      </c>
      <c r="J40" s="9">
        <v>38</v>
      </c>
      <c r="K40" s="26" t="s">
        <v>37</v>
      </c>
      <c r="L40" s="22">
        <v>2</v>
      </c>
      <c r="M40" s="22">
        <v>332</v>
      </c>
      <c r="N40" s="22">
        <v>444</v>
      </c>
      <c r="O40" s="22"/>
      <c r="P40" s="22"/>
      <c r="Q40" s="14">
        <f t="shared" si="3"/>
        <v>776</v>
      </c>
    </row>
    <row r="41" spans="1:17" x14ac:dyDescent="0.25">
      <c r="A41" s="18">
        <v>38</v>
      </c>
      <c r="B41" s="34" t="s">
        <v>14</v>
      </c>
      <c r="C41" s="21">
        <v>2</v>
      </c>
      <c r="D41" s="21">
        <v>352</v>
      </c>
      <c r="E41" s="21">
        <v>180</v>
      </c>
      <c r="F41" s="21">
        <v>156</v>
      </c>
      <c r="G41" s="21"/>
      <c r="H41" s="20">
        <f t="shared" si="2"/>
        <v>688</v>
      </c>
      <c r="J41" s="9">
        <v>39</v>
      </c>
      <c r="K41" s="26" t="s">
        <v>18</v>
      </c>
      <c r="L41" s="22">
        <v>1</v>
      </c>
      <c r="M41" s="22">
        <v>248</v>
      </c>
      <c r="N41" s="22">
        <v>294</v>
      </c>
      <c r="O41" s="22">
        <v>192</v>
      </c>
      <c r="P41" s="22"/>
      <c r="Q41" s="14">
        <f t="shared" si="3"/>
        <v>734</v>
      </c>
    </row>
    <row r="42" spans="1:17" x14ac:dyDescent="0.25">
      <c r="A42" s="18">
        <v>39</v>
      </c>
      <c r="B42" s="34" t="s">
        <v>79</v>
      </c>
      <c r="C42" s="21">
        <v>3</v>
      </c>
      <c r="D42" s="21"/>
      <c r="E42" s="21">
        <v>264</v>
      </c>
      <c r="F42" s="21">
        <v>378</v>
      </c>
      <c r="G42" s="19"/>
      <c r="H42" s="20">
        <f t="shared" si="2"/>
        <v>642</v>
      </c>
      <c r="J42" s="9">
        <v>40</v>
      </c>
      <c r="K42" s="26" t="s">
        <v>56</v>
      </c>
      <c r="L42" s="22">
        <v>1</v>
      </c>
      <c r="M42" s="22">
        <v>204</v>
      </c>
      <c r="N42" s="22">
        <v>364</v>
      </c>
      <c r="O42" s="22">
        <v>162</v>
      </c>
      <c r="P42" s="22"/>
      <c r="Q42" s="14">
        <f t="shared" si="3"/>
        <v>730</v>
      </c>
    </row>
    <row r="43" spans="1:17" x14ac:dyDescent="0.25">
      <c r="A43" s="18">
        <v>40</v>
      </c>
      <c r="B43" s="34" t="s">
        <v>79</v>
      </c>
      <c r="C43" s="21">
        <v>4</v>
      </c>
      <c r="D43" s="21"/>
      <c r="E43" s="21">
        <v>150</v>
      </c>
      <c r="F43" s="21">
        <v>456</v>
      </c>
      <c r="G43" s="19"/>
      <c r="H43" s="20">
        <f t="shared" si="2"/>
        <v>606</v>
      </c>
      <c r="J43" s="9">
        <v>41</v>
      </c>
      <c r="K43" s="26" t="s">
        <v>79</v>
      </c>
      <c r="L43" s="22">
        <v>3</v>
      </c>
      <c r="M43" s="22"/>
      <c r="N43" s="22">
        <v>306</v>
      </c>
      <c r="O43" s="22">
        <v>372</v>
      </c>
      <c r="P43" s="27"/>
      <c r="Q43" s="14">
        <f t="shared" si="3"/>
        <v>678</v>
      </c>
    </row>
    <row r="44" spans="1:17" x14ac:dyDescent="0.25">
      <c r="A44" s="18">
        <v>41</v>
      </c>
      <c r="B44" s="34" t="s">
        <v>56</v>
      </c>
      <c r="C44" s="21">
        <v>2</v>
      </c>
      <c r="D44" s="21">
        <v>334</v>
      </c>
      <c r="E44" s="21">
        <v>132</v>
      </c>
      <c r="F44" s="21">
        <v>130</v>
      </c>
      <c r="G44" s="21"/>
      <c r="H44" s="20">
        <f t="shared" si="2"/>
        <v>596</v>
      </c>
      <c r="J44" s="9">
        <v>42</v>
      </c>
      <c r="K44" s="26" t="s">
        <v>14</v>
      </c>
      <c r="L44" s="22">
        <v>6</v>
      </c>
      <c r="M44" s="22">
        <v>194</v>
      </c>
      <c r="N44" s="22">
        <v>242</v>
      </c>
      <c r="O44" s="22">
        <v>184</v>
      </c>
      <c r="P44" s="22"/>
      <c r="Q44" s="14">
        <f t="shared" si="3"/>
        <v>620</v>
      </c>
    </row>
    <row r="45" spans="1:17" x14ac:dyDescent="0.25">
      <c r="A45" s="18">
        <v>42</v>
      </c>
      <c r="B45" s="34" t="s">
        <v>75</v>
      </c>
      <c r="C45" s="21">
        <v>1</v>
      </c>
      <c r="D45" s="21">
        <v>182</v>
      </c>
      <c r="E45" s="21">
        <v>164</v>
      </c>
      <c r="F45" s="21">
        <v>246</v>
      </c>
      <c r="G45" s="21"/>
      <c r="H45" s="20">
        <f t="shared" si="2"/>
        <v>592</v>
      </c>
      <c r="J45" s="9">
        <v>43</v>
      </c>
      <c r="K45" s="26" t="s">
        <v>59</v>
      </c>
      <c r="L45" s="22">
        <v>1</v>
      </c>
      <c r="M45" s="22">
        <v>140</v>
      </c>
      <c r="N45" s="22">
        <v>204</v>
      </c>
      <c r="O45" s="22">
        <v>264</v>
      </c>
      <c r="P45" s="22"/>
      <c r="Q45" s="14">
        <f t="shared" si="3"/>
        <v>608</v>
      </c>
    </row>
    <row r="46" spans="1:17" x14ac:dyDescent="0.25">
      <c r="A46" s="18">
        <v>43</v>
      </c>
      <c r="B46" s="34" t="s">
        <v>55</v>
      </c>
      <c r="C46" s="21">
        <v>1</v>
      </c>
      <c r="D46" s="21">
        <v>162</v>
      </c>
      <c r="E46" s="21">
        <v>148</v>
      </c>
      <c r="F46" s="21">
        <v>244</v>
      </c>
      <c r="G46" s="21"/>
      <c r="H46" s="20">
        <f t="shared" si="2"/>
        <v>554</v>
      </c>
      <c r="J46" s="9">
        <v>44</v>
      </c>
      <c r="K46" s="26" t="s">
        <v>56</v>
      </c>
      <c r="L46" s="22">
        <v>2</v>
      </c>
      <c r="M46" s="22">
        <v>276</v>
      </c>
      <c r="N46" s="22">
        <v>308</v>
      </c>
      <c r="O46" s="22"/>
      <c r="P46" s="22"/>
      <c r="Q46" s="14">
        <f t="shared" si="3"/>
        <v>584</v>
      </c>
    </row>
    <row r="47" spans="1:17" x14ac:dyDescent="0.25">
      <c r="A47" s="18">
        <v>44</v>
      </c>
      <c r="B47" s="34" t="s">
        <v>64</v>
      </c>
      <c r="C47" s="21">
        <v>2</v>
      </c>
      <c r="D47" s="21">
        <v>362</v>
      </c>
      <c r="E47" s="21">
        <v>168</v>
      </c>
      <c r="F47" s="21"/>
      <c r="G47" s="21"/>
      <c r="H47" s="20">
        <f t="shared" si="2"/>
        <v>530</v>
      </c>
      <c r="J47" s="9">
        <v>45</v>
      </c>
      <c r="K47" s="26" t="s">
        <v>14</v>
      </c>
      <c r="L47" s="22">
        <v>4</v>
      </c>
      <c r="M47" s="22">
        <v>240</v>
      </c>
      <c r="N47" s="22">
        <v>146</v>
      </c>
      <c r="O47" s="22">
        <v>158</v>
      </c>
      <c r="P47" s="22"/>
      <c r="Q47" s="14">
        <f t="shared" si="3"/>
        <v>544</v>
      </c>
    </row>
    <row r="48" spans="1:17" x14ac:dyDescent="0.25">
      <c r="A48" s="18">
        <v>45</v>
      </c>
      <c r="B48" s="34" t="s">
        <v>73</v>
      </c>
      <c r="C48" s="21">
        <v>2</v>
      </c>
      <c r="D48" s="21">
        <v>190</v>
      </c>
      <c r="E48" s="21">
        <v>120</v>
      </c>
      <c r="F48" s="21">
        <v>204</v>
      </c>
      <c r="G48" s="21"/>
      <c r="H48" s="20">
        <f t="shared" si="2"/>
        <v>514</v>
      </c>
      <c r="J48" s="9">
        <v>46</v>
      </c>
      <c r="K48" s="26" t="s">
        <v>14</v>
      </c>
      <c r="L48" s="22">
        <v>2</v>
      </c>
      <c r="M48" s="22">
        <v>208</v>
      </c>
      <c r="N48" s="22">
        <v>182</v>
      </c>
      <c r="O48" s="22">
        <v>140</v>
      </c>
      <c r="P48" s="22"/>
      <c r="Q48" s="14">
        <f t="shared" si="3"/>
        <v>530</v>
      </c>
    </row>
    <row r="49" spans="1:17" x14ac:dyDescent="0.25">
      <c r="A49" s="18">
        <v>46</v>
      </c>
      <c r="B49" s="34" t="s">
        <v>73</v>
      </c>
      <c r="C49" s="21">
        <v>1</v>
      </c>
      <c r="D49" s="21">
        <v>196</v>
      </c>
      <c r="E49" s="21">
        <v>92</v>
      </c>
      <c r="F49" s="21">
        <v>212</v>
      </c>
      <c r="G49" s="21"/>
      <c r="H49" s="20">
        <f t="shared" si="2"/>
        <v>500</v>
      </c>
      <c r="J49" s="9">
        <v>47</v>
      </c>
      <c r="K49" s="26" t="s">
        <v>79</v>
      </c>
      <c r="L49" s="22">
        <v>2</v>
      </c>
      <c r="M49" s="22"/>
      <c r="N49" s="22">
        <v>416</v>
      </c>
      <c r="O49" s="22">
        <v>68</v>
      </c>
      <c r="P49" s="27"/>
      <c r="Q49" s="14">
        <f t="shared" si="3"/>
        <v>484</v>
      </c>
    </row>
    <row r="50" spans="1:17" x14ac:dyDescent="0.25">
      <c r="A50" s="18">
        <v>47</v>
      </c>
      <c r="B50" s="34" t="s">
        <v>63</v>
      </c>
      <c r="C50" s="21">
        <v>2</v>
      </c>
      <c r="D50" s="21">
        <v>146</v>
      </c>
      <c r="E50" s="21">
        <v>200</v>
      </c>
      <c r="F50" s="21">
        <v>112</v>
      </c>
      <c r="G50" s="21"/>
      <c r="H50" s="20">
        <f t="shared" si="2"/>
        <v>458</v>
      </c>
      <c r="J50" s="9">
        <v>48</v>
      </c>
      <c r="K50" s="26" t="s">
        <v>78</v>
      </c>
      <c r="L50" s="22">
        <v>2</v>
      </c>
      <c r="M50" s="22"/>
      <c r="N50" s="22">
        <v>222</v>
      </c>
      <c r="O50" s="22">
        <v>240</v>
      </c>
      <c r="P50" s="22"/>
      <c r="Q50" s="14">
        <f t="shared" si="3"/>
        <v>462</v>
      </c>
    </row>
    <row r="51" spans="1:17" x14ac:dyDescent="0.25">
      <c r="A51" s="18">
        <v>49</v>
      </c>
      <c r="B51" s="34" t="s">
        <v>63</v>
      </c>
      <c r="C51" s="21">
        <v>1</v>
      </c>
      <c r="D51" s="21">
        <v>140</v>
      </c>
      <c r="E51" s="21">
        <v>84</v>
      </c>
      <c r="F51" s="21">
        <v>220</v>
      </c>
      <c r="G51" s="21"/>
      <c r="H51" s="20">
        <f t="shared" si="2"/>
        <v>444</v>
      </c>
      <c r="J51" s="9">
        <v>49</v>
      </c>
      <c r="K51" s="26" t="s">
        <v>79</v>
      </c>
      <c r="L51" s="22">
        <v>1</v>
      </c>
      <c r="M51" s="22"/>
      <c r="N51" s="22">
        <v>344</v>
      </c>
      <c r="O51" s="22">
        <v>110</v>
      </c>
      <c r="P51" s="27"/>
      <c r="Q51" s="14">
        <f t="shared" si="3"/>
        <v>454</v>
      </c>
    </row>
    <row r="52" spans="1:17" x14ac:dyDescent="0.25">
      <c r="A52" s="18">
        <v>50</v>
      </c>
      <c r="B52" s="35" t="s">
        <v>82</v>
      </c>
      <c r="C52" s="36">
        <v>1</v>
      </c>
      <c r="D52" s="21"/>
      <c r="E52" s="19"/>
      <c r="F52" s="21">
        <v>440</v>
      </c>
      <c r="G52" s="19"/>
      <c r="H52" s="20">
        <f t="shared" si="2"/>
        <v>440</v>
      </c>
      <c r="J52" s="9">
        <v>50</v>
      </c>
      <c r="K52" s="26" t="s">
        <v>79</v>
      </c>
      <c r="L52" s="22">
        <v>4</v>
      </c>
      <c r="M52" s="22"/>
      <c r="N52" s="22">
        <v>312</v>
      </c>
      <c r="O52" s="22">
        <v>114</v>
      </c>
      <c r="P52" s="27"/>
      <c r="Q52" s="14">
        <f t="shared" si="3"/>
        <v>426</v>
      </c>
    </row>
    <row r="53" spans="1:17" x14ac:dyDescent="0.25">
      <c r="A53" s="18">
        <v>51</v>
      </c>
      <c r="B53" s="34" t="s">
        <v>14</v>
      </c>
      <c r="C53" s="21">
        <v>3</v>
      </c>
      <c r="D53" s="21">
        <v>328</v>
      </c>
      <c r="E53" s="21">
        <v>24</v>
      </c>
      <c r="F53" s="21">
        <v>78</v>
      </c>
      <c r="G53" s="21"/>
      <c r="H53" s="20">
        <f t="shared" si="2"/>
        <v>430</v>
      </c>
      <c r="J53" s="9">
        <v>51</v>
      </c>
      <c r="K53" s="26" t="s">
        <v>81</v>
      </c>
      <c r="L53" s="22">
        <v>4</v>
      </c>
      <c r="M53" s="22"/>
      <c r="N53" s="27"/>
      <c r="O53" s="22">
        <v>382</v>
      </c>
      <c r="P53" s="27"/>
      <c r="Q53" s="14">
        <f t="shared" si="3"/>
        <v>382</v>
      </c>
    </row>
    <row r="54" spans="1:17" x14ac:dyDescent="0.25">
      <c r="A54" s="18">
        <v>52</v>
      </c>
      <c r="B54" s="34" t="s">
        <v>64</v>
      </c>
      <c r="C54" s="21">
        <v>1</v>
      </c>
      <c r="D54" s="21">
        <v>174</v>
      </c>
      <c r="E54" s="21">
        <v>92</v>
      </c>
      <c r="F54" s="21"/>
      <c r="G54" s="21"/>
      <c r="H54" s="20">
        <f t="shared" si="2"/>
        <v>266</v>
      </c>
      <c r="J54" s="9">
        <v>52</v>
      </c>
      <c r="K54" s="26" t="s">
        <v>14</v>
      </c>
      <c r="L54" s="22">
        <v>7</v>
      </c>
      <c r="M54" s="22">
        <v>112</v>
      </c>
      <c r="N54" s="22">
        <v>120</v>
      </c>
      <c r="O54" s="22">
        <v>136</v>
      </c>
      <c r="P54" s="22"/>
      <c r="Q54" s="14">
        <f t="shared" si="3"/>
        <v>368</v>
      </c>
    </row>
    <row r="55" spans="1:17" x14ac:dyDescent="0.25">
      <c r="A55" s="18">
        <v>53</v>
      </c>
      <c r="B55" s="34" t="s">
        <v>72</v>
      </c>
      <c r="C55" s="21">
        <v>1</v>
      </c>
      <c r="D55" s="21">
        <v>200</v>
      </c>
      <c r="E55" s="21"/>
      <c r="F55" s="21"/>
      <c r="G55" s="21"/>
      <c r="H55" s="20">
        <f t="shared" si="2"/>
        <v>200</v>
      </c>
      <c r="J55" s="9">
        <v>53</v>
      </c>
      <c r="K55" s="26" t="s">
        <v>81</v>
      </c>
      <c r="L55" s="22">
        <v>2</v>
      </c>
      <c r="M55" s="22"/>
      <c r="N55" s="27"/>
      <c r="O55" s="22">
        <v>190</v>
      </c>
      <c r="P55" s="27"/>
      <c r="Q55" s="14">
        <f t="shared" si="3"/>
        <v>190</v>
      </c>
    </row>
    <row r="56" spans="1:17" x14ac:dyDescent="0.25">
      <c r="A56" s="18">
        <v>54</v>
      </c>
      <c r="B56" s="34" t="s">
        <v>80</v>
      </c>
      <c r="C56" s="21">
        <v>1</v>
      </c>
      <c r="D56" s="21"/>
      <c r="E56" s="21">
        <v>198</v>
      </c>
      <c r="F56" s="19"/>
      <c r="G56" s="19"/>
      <c r="H56" s="20">
        <f t="shared" si="2"/>
        <v>198</v>
      </c>
      <c r="J56" s="9">
        <v>54</v>
      </c>
      <c r="K56" s="26" t="s">
        <v>81</v>
      </c>
      <c r="L56" s="22">
        <v>1</v>
      </c>
      <c r="M56" s="22"/>
      <c r="N56" s="27"/>
      <c r="O56" s="22">
        <v>152</v>
      </c>
      <c r="P56" s="27"/>
      <c r="Q56" s="14">
        <f t="shared" si="3"/>
        <v>152</v>
      </c>
    </row>
    <row r="57" spans="1:17" x14ac:dyDescent="0.25">
      <c r="A57" s="18">
        <v>55</v>
      </c>
      <c r="B57" s="34" t="s">
        <v>74</v>
      </c>
      <c r="C57" s="21">
        <v>1</v>
      </c>
      <c r="D57" s="21">
        <v>190</v>
      </c>
      <c r="E57" s="21"/>
      <c r="F57" s="21"/>
      <c r="G57" s="21"/>
      <c r="H57" s="20">
        <f t="shared" si="2"/>
        <v>190</v>
      </c>
      <c r="J57" s="9">
        <v>55</v>
      </c>
      <c r="K57" s="26" t="s">
        <v>81</v>
      </c>
      <c r="L57" s="22">
        <v>3</v>
      </c>
      <c r="M57" s="22"/>
      <c r="N57" s="27"/>
      <c r="O57" s="22">
        <v>134</v>
      </c>
      <c r="P57" s="27"/>
      <c r="Q57" s="14">
        <f t="shared" si="3"/>
        <v>134</v>
      </c>
    </row>
    <row r="58" spans="1:17" x14ac:dyDescent="0.25">
      <c r="A58" s="18">
        <v>56</v>
      </c>
      <c r="B58" s="34" t="s">
        <v>76</v>
      </c>
      <c r="C58" s="21">
        <v>1</v>
      </c>
      <c r="D58" s="21">
        <v>40</v>
      </c>
      <c r="E58" s="21"/>
      <c r="F58" s="21">
        <v>78</v>
      </c>
      <c r="G58" s="21"/>
      <c r="H58" s="20">
        <f t="shared" si="2"/>
        <v>118</v>
      </c>
    </row>
  </sheetData>
  <sortState ref="K3:Q57">
    <sortCondition descending="1" ref="Q3:Q57"/>
    <sortCondition ref="K3:K57"/>
  </sortState>
  <mergeCells count="2">
    <mergeCell ref="B1:C1"/>
    <mergeCell ref="K1:L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B19" sqref="B19"/>
    </sheetView>
  </sheetViews>
  <sheetFormatPr defaultRowHeight="15" x14ac:dyDescent="0.25"/>
  <cols>
    <col min="1" max="1" width="9.140625" style="1"/>
    <col min="2" max="2" width="54.5703125" customWidth="1"/>
    <col min="3" max="7" width="5.7109375" style="1" customWidth="1"/>
    <col min="8" max="8" width="10.7109375" style="16" customWidth="1"/>
    <col min="9" max="9" width="3.140625" customWidth="1"/>
    <col min="10" max="10" width="9.140625" style="1" customWidth="1"/>
    <col min="11" max="11" width="57.42578125" customWidth="1"/>
    <col min="12" max="12" width="5.7109375" customWidth="1"/>
    <col min="13" max="16" width="5.7109375" style="1" customWidth="1"/>
    <col min="17" max="17" width="10.7109375" style="16" customWidth="1"/>
  </cols>
  <sheetData>
    <row r="1" spans="1:17" ht="72.75" customHeight="1" x14ac:dyDescent="0.25">
      <c r="A1" s="37" t="s">
        <v>38</v>
      </c>
      <c r="B1" s="37"/>
      <c r="K1" s="37" t="s">
        <v>38</v>
      </c>
      <c r="L1" s="37"/>
      <c r="O1"/>
      <c r="P1"/>
    </row>
    <row r="2" spans="1:17" ht="45" x14ac:dyDescent="0.25">
      <c r="A2" s="4" t="s">
        <v>4</v>
      </c>
      <c r="B2" s="2" t="s">
        <v>7</v>
      </c>
      <c r="C2" s="3" t="s">
        <v>3</v>
      </c>
      <c r="D2" s="7" t="s">
        <v>5</v>
      </c>
      <c r="E2" s="7" t="s">
        <v>6</v>
      </c>
      <c r="F2" s="7" t="s">
        <v>11</v>
      </c>
      <c r="G2" s="7" t="s">
        <v>12</v>
      </c>
      <c r="H2" s="17" t="s">
        <v>2</v>
      </c>
      <c r="J2" s="4" t="s">
        <v>4</v>
      </c>
      <c r="K2" s="2" t="s">
        <v>8</v>
      </c>
      <c r="L2" s="3" t="s">
        <v>3</v>
      </c>
      <c r="M2" s="7" t="s">
        <v>5</v>
      </c>
      <c r="N2" s="7" t="s">
        <v>6</v>
      </c>
      <c r="O2" s="7" t="s">
        <v>11</v>
      </c>
      <c r="P2" s="7" t="s">
        <v>12</v>
      </c>
      <c r="Q2" s="17" t="s">
        <v>2</v>
      </c>
    </row>
    <row r="3" spans="1:17" x14ac:dyDescent="0.25">
      <c r="A3" s="11">
        <v>1</v>
      </c>
      <c r="B3" s="10" t="s">
        <v>44</v>
      </c>
      <c r="C3" s="11">
        <v>1</v>
      </c>
      <c r="D3" s="11">
        <v>532</v>
      </c>
      <c r="E3" s="11">
        <v>638</v>
      </c>
      <c r="F3" s="25">
        <v>560</v>
      </c>
      <c r="G3" s="25"/>
      <c r="H3" s="12">
        <f t="shared" ref="H3:H12" si="0">D3+E3+F3+G3</f>
        <v>1730</v>
      </c>
      <c r="J3" s="6">
        <v>1</v>
      </c>
      <c r="K3" s="5" t="s">
        <v>25</v>
      </c>
      <c r="L3" s="6">
        <v>2</v>
      </c>
      <c r="M3" s="6">
        <v>640</v>
      </c>
      <c r="N3" s="6">
        <v>286</v>
      </c>
      <c r="O3" s="24">
        <v>576</v>
      </c>
      <c r="P3" s="24"/>
      <c r="Q3" s="13">
        <f t="shared" ref="Q3:Q25" si="1">SUM(M3:P3)</f>
        <v>1502</v>
      </c>
    </row>
    <row r="4" spans="1:17" x14ac:dyDescent="0.25">
      <c r="A4" s="11">
        <v>2</v>
      </c>
      <c r="B4" s="10" t="s">
        <v>44</v>
      </c>
      <c r="C4" s="11">
        <v>2</v>
      </c>
      <c r="D4" s="11">
        <v>426</v>
      </c>
      <c r="E4" s="11">
        <v>432</v>
      </c>
      <c r="F4" s="25">
        <v>588</v>
      </c>
      <c r="G4" s="25"/>
      <c r="H4" s="12">
        <f t="shared" si="0"/>
        <v>1446</v>
      </c>
      <c r="J4" s="6">
        <v>2</v>
      </c>
      <c r="K4" s="5" t="s">
        <v>25</v>
      </c>
      <c r="L4" s="6">
        <v>1</v>
      </c>
      <c r="M4" s="6">
        <v>412</v>
      </c>
      <c r="N4" s="6">
        <v>434</v>
      </c>
      <c r="O4" s="24">
        <v>430</v>
      </c>
      <c r="P4" s="24"/>
      <c r="Q4" s="13">
        <f t="shared" si="1"/>
        <v>1276</v>
      </c>
    </row>
    <row r="5" spans="1:17" x14ac:dyDescent="0.25">
      <c r="A5" s="11">
        <v>3</v>
      </c>
      <c r="B5" s="10" t="s">
        <v>24</v>
      </c>
      <c r="C5" s="11">
        <v>1</v>
      </c>
      <c r="D5" s="11">
        <v>280</v>
      </c>
      <c r="E5" s="11">
        <v>540</v>
      </c>
      <c r="F5" s="25">
        <v>372</v>
      </c>
      <c r="G5" s="25"/>
      <c r="H5" s="12">
        <f t="shared" si="0"/>
        <v>1192</v>
      </c>
      <c r="J5" s="6">
        <v>3</v>
      </c>
      <c r="K5" s="5" t="s">
        <v>48</v>
      </c>
      <c r="L5" s="6">
        <v>2</v>
      </c>
      <c r="M5" s="6">
        <v>376</v>
      </c>
      <c r="N5" s="6">
        <v>402</v>
      </c>
      <c r="O5" s="24">
        <v>464</v>
      </c>
      <c r="P5" s="24"/>
      <c r="Q5" s="13">
        <f t="shared" si="1"/>
        <v>1242</v>
      </c>
    </row>
    <row r="6" spans="1:17" x14ac:dyDescent="0.25">
      <c r="A6" s="11">
        <v>4</v>
      </c>
      <c r="B6" s="10" t="s">
        <v>23</v>
      </c>
      <c r="C6" s="11">
        <v>1</v>
      </c>
      <c r="D6" s="11">
        <v>364</v>
      </c>
      <c r="E6" s="11">
        <v>348</v>
      </c>
      <c r="F6" s="25">
        <v>332</v>
      </c>
      <c r="G6" s="25"/>
      <c r="H6" s="12">
        <f t="shared" si="0"/>
        <v>1044</v>
      </c>
      <c r="J6" s="6">
        <v>4</v>
      </c>
      <c r="K6" s="5" t="s">
        <v>48</v>
      </c>
      <c r="L6" s="6">
        <v>1</v>
      </c>
      <c r="M6" s="6">
        <v>472</v>
      </c>
      <c r="N6" s="6">
        <v>360</v>
      </c>
      <c r="O6" s="24">
        <v>290</v>
      </c>
      <c r="P6" s="24"/>
      <c r="Q6" s="13">
        <f t="shared" si="1"/>
        <v>1122</v>
      </c>
    </row>
    <row r="7" spans="1:17" x14ac:dyDescent="0.25">
      <c r="A7" s="11">
        <v>5</v>
      </c>
      <c r="B7" s="10" t="s">
        <v>46</v>
      </c>
      <c r="C7" s="11">
        <v>2</v>
      </c>
      <c r="D7" s="11">
        <v>246</v>
      </c>
      <c r="E7" s="11">
        <v>386</v>
      </c>
      <c r="F7" s="25"/>
      <c r="G7" s="25"/>
      <c r="H7" s="12">
        <f t="shared" si="0"/>
        <v>632</v>
      </c>
      <c r="J7" s="6">
        <v>5</v>
      </c>
      <c r="K7" s="5" t="s">
        <v>26</v>
      </c>
      <c r="L7" s="6">
        <v>1</v>
      </c>
      <c r="M7" s="6">
        <v>266</v>
      </c>
      <c r="N7" s="6">
        <v>520</v>
      </c>
      <c r="O7" s="24">
        <v>296</v>
      </c>
      <c r="P7" s="24"/>
      <c r="Q7" s="13">
        <f t="shared" si="1"/>
        <v>1082</v>
      </c>
    </row>
    <row r="8" spans="1:17" x14ac:dyDescent="0.25">
      <c r="A8" s="11">
        <v>6</v>
      </c>
      <c r="B8" s="10" t="s">
        <v>45</v>
      </c>
      <c r="C8" s="11">
        <v>1</v>
      </c>
      <c r="D8" s="11">
        <v>252</v>
      </c>
      <c r="E8" s="11">
        <v>380</v>
      </c>
      <c r="F8" s="25">
        <v>116</v>
      </c>
      <c r="G8" s="25"/>
      <c r="H8" s="12">
        <f t="shared" si="0"/>
        <v>748</v>
      </c>
      <c r="J8" s="6">
        <v>6</v>
      </c>
      <c r="K8" s="5" t="s">
        <v>27</v>
      </c>
      <c r="L8" s="6">
        <v>5</v>
      </c>
      <c r="M8" s="6">
        <v>460</v>
      </c>
      <c r="N8" s="6">
        <v>370</v>
      </c>
      <c r="O8" s="24">
        <v>250</v>
      </c>
      <c r="P8" s="24"/>
      <c r="Q8" s="13">
        <f t="shared" si="1"/>
        <v>1080</v>
      </c>
    </row>
    <row r="9" spans="1:17" x14ac:dyDescent="0.25">
      <c r="A9" s="11">
        <v>7</v>
      </c>
      <c r="B9" s="10" t="s">
        <v>23</v>
      </c>
      <c r="C9" s="11">
        <v>2</v>
      </c>
      <c r="D9" s="11">
        <v>304</v>
      </c>
      <c r="E9" s="11">
        <v>202</v>
      </c>
      <c r="F9" s="25">
        <v>210</v>
      </c>
      <c r="G9" s="25"/>
      <c r="H9" s="12">
        <f t="shared" si="0"/>
        <v>716</v>
      </c>
      <c r="J9" s="6">
        <v>7</v>
      </c>
      <c r="K9" s="5" t="s">
        <v>27</v>
      </c>
      <c r="L9" s="6">
        <v>2</v>
      </c>
      <c r="M9" s="6">
        <v>376</v>
      </c>
      <c r="N9" s="6">
        <v>394</v>
      </c>
      <c r="O9" s="24">
        <v>308</v>
      </c>
      <c r="P9" s="24"/>
      <c r="Q9" s="13">
        <f t="shared" si="1"/>
        <v>1078</v>
      </c>
    </row>
    <row r="10" spans="1:17" x14ac:dyDescent="0.25">
      <c r="A10" s="11">
        <v>8</v>
      </c>
      <c r="B10" s="10" t="s">
        <v>47</v>
      </c>
      <c r="C10" s="11">
        <v>1</v>
      </c>
      <c r="D10" s="11">
        <v>190</v>
      </c>
      <c r="E10" s="11">
        <v>304</v>
      </c>
      <c r="F10" s="25">
        <v>190</v>
      </c>
      <c r="G10" s="25"/>
      <c r="H10" s="12">
        <f t="shared" si="0"/>
        <v>684</v>
      </c>
      <c r="J10" s="6">
        <v>8</v>
      </c>
      <c r="K10" s="5" t="s">
        <v>43</v>
      </c>
      <c r="L10" s="6">
        <v>1</v>
      </c>
      <c r="M10" s="6">
        <v>456</v>
      </c>
      <c r="N10" s="6">
        <v>304</v>
      </c>
      <c r="O10" s="24">
        <v>236</v>
      </c>
      <c r="P10" s="24"/>
      <c r="Q10" s="13">
        <f t="shared" si="1"/>
        <v>996</v>
      </c>
    </row>
    <row r="11" spans="1:17" x14ac:dyDescent="0.25">
      <c r="A11" s="11">
        <v>9</v>
      </c>
      <c r="B11" s="10" t="s">
        <v>46</v>
      </c>
      <c r="C11" s="11">
        <v>1</v>
      </c>
      <c r="D11" s="11">
        <v>158</v>
      </c>
      <c r="E11" s="11">
        <v>172</v>
      </c>
      <c r="F11" s="25"/>
      <c r="G11" s="25"/>
      <c r="H11" s="12">
        <f t="shared" si="0"/>
        <v>330</v>
      </c>
      <c r="J11" s="6">
        <v>9</v>
      </c>
      <c r="K11" s="5" t="s">
        <v>48</v>
      </c>
      <c r="L11" s="6">
        <v>4</v>
      </c>
      <c r="M11" s="6">
        <v>304</v>
      </c>
      <c r="N11" s="6">
        <v>300</v>
      </c>
      <c r="O11" s="24">
        <v>378</v>
      </c>
      <c r="P11" s="24"/>
      <c r="Q11" s="13">
        <f t="shared" si="1"/>
        <v>982</v>
      </c>
    </row>
    <row r="12" spans="1:17" x14ac:dyDescent="0.25">
      <c r="A12" s="11">
        <v>10</v>
      </c>
      <c r="B12" s="10" t="s">
        <v>35</v>
      </c>
      <c r="C12" s="11">
        <v>1</v>
      </c>
      <c r="D12" s="11">
        <v>80</v>
      </c>
      <c r="E12" s="11">
        <v>112</v>
      </c>
      <c r="F12" s="11"/>
      <c r="G12" s="11"/>
      <c r="H12" s="12">
        <f t="shared" si="0"/>
        <v>192</v>
      </c>
      <c r="J12" s="6">
        <v>10</v>
      </c>
      <c r="K12" s="5" t="s">
        <v>27</v>
      </c>
      <c r="L12" s="6">
        <v>8</v>
      </c>
      <c r="M12" s="6">
        <v>386</v>
      </c>
      <c r="N12" s="6">
        <v>272</v>
      </c>
      <c r="O12" s="24">
        <v>308</v>
      </c>
      <c r="P12" s="24"/>
      <c r="Q12" s="13">
        <f t="shared" si="1"/>
        <v>966</v>
      </c>
    </row>
    <row r="13" spans="1:17" x14ac:dyDescent="0.25">
      <c r="J13" s="6">
        <v>11</v>
      </c>
      <c r="K13" s="5" t="s">
        <v>29</v>
      </c>
      <c r="L13" s="6">
        <v>2</v>
      </c>
      <c r="M13" s="6">
        <v>466</v>
      </c>
      <c r="N13" s="6">
        <v>200</v>
      </c>
      <c r="O13" s="24">
        <v>258</v>
      </c>
      <c r="P13" s="24"/>
      <c r="Q13" s="13">
        <f t="shared" si="1"/>
        <v>924</v>
      </c>
    </row>
    <row r="14" spans="1:17" x14ac:dyDescent="0.25">
      <c r="J14" s="6">
        <v>12</v>
      </c>
      <c r="K14" s="5" t="s">
        <v>48</v>
      </c>
      <c r="L14" s="6">
        <v>3</v>
      </c>
      <c r="M14" s="6">
        <v>356</v>
      </c>
      <c r="N14" s="6">
        <v>330</v>
      </c>
      <c r="O14" s="24">
        <v>202</v>
      </c>
      <c r="P14" s="24"/>
      <c r="Q14" s="13">
        <f t="shared" si="1"/>
        <v>888</v>
      </c>
    </row>
    <row r="15" spans="1:17" x14ac:dyDescent="0.25">
      <c r="J15" s="6">
        <v>13</v>
      </c>
      <c r="K15" s="5" t="s">
        <v>26</v>
      </c>
      <c r="L15" s="6">
        <v>2</v>
      </c>
      <c r="M15" s="6">
        <v>526</v>
      </c>
      <c r="N15" s="6">
        <v>304</v>
      </c>
      <c r="O15" s="24"/>
      <c r="P15" s="24"/>
      <c r="Q15" s="13">
        <f t="shared" si="1"/>
        <v>830</v>
      </c>
    </row>
    <row r="16" spans="1:17" x14ac:dyDescent="0.25">
      <c r="J16" s="6">
        <v>14</v>
      </c>
      <c r="K16" s="5" t="s">
        <v>29</v>
      </c>
      <c r="L16" s="6">
        <v>1</v>
      </c>
      <c r="M16" s="6">
        <v>264</v>
      </c>
      <c r="N16" s="6">
        <v>338</v>
      </c>
      <c r="O16" s="24">
        <v>214</v>
      </c>
      <c r="P16" s="24"/>
      <c r="Q16" s="13">
        <f t="shared" si="1"/>
        <v>816</v>
      </c>
    </row>
    <row r="17" spans="10:17" x14ac:dyDescent="0.25">
      <c r="J17" s="6">
        <v>15</v>
      </c>
      <c r="K17" s="5" t="s">
        <v>27</v>
      </c>
      <c r="L17" s="6">
        <v>4</v>
      </c>
      <c r="M17" s="6">
        <v>418</v>
      </c>
      <c r="N17" s="6">
        <v>142</v>
      </c>
      <c r="O17" s="24">
        <v>172</v>
      </c>
      <c r="P17" s="24"/>
      <c r="Q17" s="13">
        <f t="shared" si="1"/>
        <v>732</v>
      </c>
    </row>
    <row r="18" spans="10:17" x14ac:dyDescent="0.25">
      <c r="J18" s="6">
        <v>16</v>
      </c>
      <c r="K18" s="5" t="s">
        <v>27</v>
      </c>
      <c r="L18" s="6">
        <v>6</v>
      </c>
      <c r="M18" s="6">
        <v>316</v>
      </c>
      <c r="N18" s="6">
        <v>178</v>
      </c>
      <c r="O18" s="24">
        <v>162</v>
      </c>
      <c r="P18" s="24"/>
      <c r="Q18" s="13">
        <f t="shared" si="1"/>
        <v>656</v>
      </c>
    </row>
    <row r="19" spans="10:17" x14ac:dyDescent="0.25">
      <c r="J19" s="6">
        <v>17</v>
      </c>
      <c r="K19" s="5" t="s">
        <v>27</v>
      </c>
      <c r="L19" s="6">
        <v>3</v>
      </c>
      <c r="M19" s="6">
        <v>298</v>
      </c>
      <c r="N19" s="6">
        <v>224</v>
      </c>
      <c r="O19" s="24">
        <v>76</v>
      </c>
      <c r="P19" s="24"/>
      <c r="Q19" s="13">
        <f t="shared" si="1"/>
        <v>598</v>
      </c>
    </row>
    <row r="20" spans="10:17" x14ac:dyDescent="0.25">
      <c r="J20" s="6">
        <v>18</v>
      </c>
      <c r="K20" s="5" t="s">
        <v>27</v>
      </c>
      <c r="L20" s="6">
        <v>1</v>
      </c>
      <c r="M20" s="6">
        <v>322</v>
      </c>
      <c r="N20" s="6">
        <v>150</v>
      </c>
      <c r="O20" s="24">
        <v>106</v>
      </c>
      <c r="P20" s="24"/>
      <c r="Q20" s="13">
        <f t="shared" si="1"/>
        <v>578</v>
      </c>
    </row>
    <row r="21" spans="10:17" x14ac:dyDescent="0.25">
      <c r="J21" s="6">
        <v>19</v>
      </c>
      <c r="K21" s="5" t="s">
        <v>27</v>
      </c>
      <c r="L21" s="6">
        <v>7</v>
      </c>
      <c r="M21" s="6">
        <v>130</v>
      </c>
      <c r="N21" s="6">
        <v>190</v>
      </c>
      <c r="O21" s="24">
        <v>122</v>
      </c>
      <c r="P21" s="24"/>
      <c r="Q21" s="13">
        <f t="shared" si="1"/>
        <v>442</v>
      </c>
    </row>
    <row r="22" spans="10:17" x14ac:dyDescent="0.25">
      <c r="J22" s="6">
        <v>20</v>
      </c>
      <c r="K22" s="5" t="s">
        <v>28</v>
      </c>
      <c r="L22" s="6">
        <v>1</v>
      </c>
      <c r="M22" s="6">
        <v>164</v>
      </c>
      <c r="N22" s="6">
        <v>214</v>
      </c>
      <c r="O22" s="24">
        <v>36</v>
      </c>
      <c r="P22" s="24"/>
      <c r="Q22" s="13">
        <f t="shared" si="1"/>
        <v>414</v>
      </c>
    </row>
    <row r="23" spans="10:17" x14ac:dyDescent="0.25">
      <c r="J23" s="6">
        <v>21</v>
      </c>
      <c r="K23" s="5" t="s">
        <v>30</v>
      </c>
      <c r="L23" s="6">
        <v>2</v>
      </c>
      <c r="M23" s="6">
        <v>150</v>
      </c>
      <c r="N23" s="6">
        <v>86</v>
      </c>
      <c r="O23" s="24">
        <v>82</v>
      </c>
      <c r="P23" s="24"/>
      <c r="Q23" s="13">
        <f t="shared" si="1"/>
        <v>318</v>
      </c>
    </row>
    <row r="24" spans="10:17" x14ac:dyDescent="0.25">
      <c r="J24" s="6">
        <v>22</v>
      </c>
      <c r="K24" s="5" t="s">
        <v>30</v>
      </c>
      <c r="L24" s="6">
        <v>1</v>
      </c>
      <c r="M24" s="6">
        <v>104</v>
      </c>
      <c r="N24" s="6">
        <v>54</v>
      </c>
      <c r="O24" s="24">
        <v>40</v>
      </c>
      <c r="P24" s="24"/>
      <c r="Q24" s="13">
        <f t="shared" si="1"/>
        <v>198</v>
      </c>
    </row>
    <row r="25" spans="10:17" x14ac:dyDescent="0.25">
      <c r="J25" s="6">
        <v>23</v>
      </c>
      <c r="K25" s="5" t="s">
        <v>31</v>
      </c>
      <c r="L25" s="6">
        <v>1</v>
      </c>
      <c r="M25" s="6">
        <v>112</v>
      </c>
      <c r="N25" s="6"/>
      <c r="O25" s="24"/>
      <c r="P25" s="24"/>
      <c r="Q25" s="13">
        <f t="shared" si="1"/>
        <v>112</v>
      </c>
    </row>
  </sheetData>
  <sortState ref="K3:Q25">
    <sortCondition descending="1" ref="Q3:Q25"/>
    <sortCondition ref="K3:K25"/>
  </sortState>
  <mergeCells count="2">
    <mergeCell ref="A1:B1"/>
    <mergeCell ref="K1:L1"/>
  </mergeCells>
  <pageMargins left="0.25" right="0.25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K23" sqref="K23"/>
    </sheetView>
  </sheetViews>
  <sheetFormatPr defaultRowHeight="15" x14ac:dyDescent="0.25"/>
  <cols>
    <col min="1" max="1" width="9.140625" style="1"/>
    <col min="2" max="2" width="41.7109375" customWidth="1"/>
    <col min="3" max="7" width="5.7109375" style="1" customWidth="1"/>
    <col min="8" max="8" width="10.7109375" style="16" customWidth="1"/>
    <col min="9" max="9" width="5.140625" customWidth="1"/>
    <col min="10" max="10" width="9.140625" style="1" customWidth="1"/>
    <col min="11" max="11" width="56.7109375" customWidth="1"/>
    <col min="12" max="12" width="5.7109375" customWidth="1"/>
    <col min="13" max="13" width="5.7109375" style="1" customWidth="1"/>
    <col min="14" max="16" width="5.7109375" customWidth="1"/>
    <col min="17" max="17" width="10.7109375" style="16" customWidth="1"/>
  </cols>
  <sheetData>
    <row r="1" spans="1:17" ht="72.75" customHeight="1" x14ac:dyDescent="0.25">
      <c r="B1" s="37" t="s">
        <v>38</v>
      </c>
      <c r="C1" s="37"/>
      <c r="K1" s="37" t="s">
        <v>38</v>
      </c>
      <c r="L1" s="37"/>
    </row>
    <row r="2" spans="1:17" ht="56.25" customHeight="1" x14ac:dyDescent="0.25">
      <c r="A2" s="4" t="s">
        <v>4</v>
      </c>
      <c r="B2" s="2" t="s">
        <v>0</v>
      </c>
      <c r="C2" s="3" t="s">
        <v>3</v>
      </c>
      <c r="D2" s="7" t="s">
        <v>5</v>
      </c>
      <c r="E2" s="7" t="s">
        <v>6</v>
      </c>
      <c r="F2" s="7" t="s">
        <v>11</v>
      </c>
      <c r="G2" s="7" t="s">
        <v>12</v>
      </c>
      <c r="H2" s="17" t="s">
        <v>2</v>
      </c>
      <c r="J2" s="4" t="s">
        <v>4</v>
      </c>
      <c r="K2" s="2" t="s">
        <v>1</v>
      </c>
      <c r="L2" s="3" t="s">
        <v>3</v>
      </c>
      <c r="M2" s="7" t="s">
        <v>5</v>
      </c>
      <c r="N2" s="7" t="s">
        <v>6</v>
      </c>
      <c r="O2" s="7" t="s">
        <v>11</v>
      </c>
      <c r="P2" s="7" t="s">
        <v>12</v>
      </c>
      <c r="Q2" s="17" t="s">
        <v>2</v>
      </c>
    </row>
    <row r="3" spans="1:17" x14ac:dyDescent="0.25">
      <c r="A3" s="6">
        <v>1</v>
      </c>
      <c r="B3" s="5" t="s">
        <v>40</v>
      </c>
      <c r="C3" s="6">
        <v>1</v>
      </c>
      <c r="D3" s="6">
        <v>860</v>
      </c>
      <c r="E3" s="6">
        <v>882</v>
      </c>
      <c r="F3" s="24">
        <v>920</v>
      </c>
      <c r="G3" s="24"/>
      <c r="H3" s="13">
        <f t="shared" ref="H3:H12" si="0">SUM(D3:G3)</f>
        <v>2662</v>
      </c>
      <c r="J3" s="9">
        <v>1</v>
      </c>
      <c r="K3" s="8" t="s">
        <v>40</v>
      </c>
      <c r="L3" s="9">
        <v>1</v>
      </c>
      <c r="M3" s="9">
        <v>478</v>
      </c>
      <c r="N3" s="22">
        <v>426</v>
      </c>
      <c r="O3" s="22">
        <v>764</v>
      </c>
      <c r="P3" s="22"/>
      <c r="Q3" s="14">
        <f>SUM(M3:P3)</f>
        <v>1668</v>
      </c>
    </row>
    <row r="4" spans="1:17" x14ac:dyDescent="0.25">
      <c r="A4" s="6">
        <v>2</v>
      </c>
      <c r="B4" s="5" t="s">
        <v>32</v>
      </c>
      <c r="C4" s="6">
        <v>1</v>
      </c>
      <c r="D4" s="6">
        <v>848</v>
      </c>
      <c r="E4" s="6">
        <v>864</v>
      </c>
      <c r="F4" s="24">
        <v>866</v>
      </c>
      <c r="G4" s="24"/>
      <c r="H4" s="13">
        <f t="shared" si="0"/>
        <v>2578</v>
      </c>
      <c r="J4" s="9">
        <v>2</v>
      </c>
      <c r="K4" s="8" t="s">
        <v>32</v>
      </c>
      <c r="L4" s="9">
        <v>1</v>
      </c>
      <c r="M4" s="9">
        <v>446</v>
      </c>
      <c r="N4" s="22">
        <v>438</v>
      </c>
      <c r="O4" s="22">
        <v>512</v>
      </c>
      <c r="P4" s="22"/>
      <c r="Q4" s="14">
        <f>SUM(M4:P4)</f>
        <v>1396</v>
      </c>
    </row>
    <row r="5" spans="1:17" x14ac:dyDescent="0.25">
      <c r="A5" s="6">
        <v>3</v>
      </c>
      <c r="B5" s="5" t="s">
        <v>32</v>
      </c>
      <c r="C5" s="6">
        <v>2</v>
      </c>
      <c r="D5" s="6">
        <v>794</v>
      </c>
      <c r="E5" s="6">
        <v>876</v>
      </c>
      <c r="F5" s="24">
        <v>800</v>
      </c>
      <c r="G5" s="24"/>
      <c r="H5" s="13">
        <f t="shared" si="0"/>
        <v>2470</v>
      </c>
      <c r="J5" s="9">
        <v>3</v>
      </c>
      <c r="K5" s="8" t="s">
        <v>41</v>
      </c>
      <c r="L5" s="9">
        <v>1</v>
      </c>
      <c r="M5" s="9">
        <v>226</v>
      </c>
      <c r="N5" s="22">
        <v>242</v>
      </c>
      <c r="O5" s="22">
        <v>222</v>
      </c>
      <c r="P5" s="22"/>
      <c r="Q5" s="14">
        <f>SUM(M5:P5)</f>
        <v>690</v>
      </c>
    </row>
    <row r="6" spans="1:17" x14ac:dyDescent="0.25">
      <c r="A6" s="6">
        <v>4</v>
      </c>
      <c r="B6" s="5" t="s">
        <v>33</v>
      </c>
      <c r="C6" s="6">
        <v>1</v>
      </c>
      <c r="D6" s="6">
        <v>748</v>
      </c>
      <c r="E6" s="6">
        <v>742</v>
      </c>
      <c r="F6" s="24">
        <v>866</v>
      </c>
      <c r="G6" s="24"/>
      <c r="H6" s="13">
        <f t="shared" si="0"/>
        <v>2356</v>
      </c>
      <c r="J6" s="9">
        <v>4</v>
      </c>
      <c r="K6" s="8" t="s">
        <v>42</v>
      </c>
      <c r="L6" s="9">
        <v>1</v>
      </c>
      <c r="M6" s="9">
        <v>122</v>
      </c>
      <c r="N6" s="22">
        <v>90</v>
      </c>
      <c r="O6" s="22">
        <v>266</v>
      </c>
      <c r="P6" s="22"/>
      <c r="Q6" s="14">
        <f>SUM(M6:P6)</f>
        <v>478</v>
      </c>
    </row>
    <row r="7" spans="1:17" x14ac:dyDescent="0.25">
      <c r="A7" s="6">
        <v>5</v>
      </c>
      <c r="B7" s="5" t="s">
        <v>32</v>
      </c>
      <c r="C7" s="6">
        <v>3</v>
      </c>
      <c r="D7" s="6">
        <v>718</v>
      </c>
      <c r="E7" s="6">
        <v>654</v>
      </c>
      <c r="F7" s="24">
        <v>740</v>
      </c>
      <c r="G7" s="24"/>
      <c r="H7" s="13">
        <f t="shared" si="0"/>
        <v>2112</v>
      </c>
      <c r="J7" s="9">
        <v>5</v>
      </c>
      <c r="K7" s="8" t="s">
        <v>35</v>
      </c>
      <c r="L7" s="9">
        <v>1</v>
      </c>
      <c r="M7" s="9">
        <v>34</v>
      </c>
      <c r="N7" s="22">
        <v>114</v>
      </c>
      <c r="O7" s="22">
        <v>192</v>
      </c>
      <c r="P7" s="22"/>
      <c r="Q7" s="14">
        <f>SUM(M7:P7)</f>
        <v>340</v>
      </c>
    </row>
    <row r="8" spans="1:17" x14ac:dyDescent="0.25">
      <c r="A8" s="6">
        <v>6</v>
      </c>
      <c r="B8" s="5" t="s">
        <v>39</v>
      </c>
      <c r="C8" s="6">
        <v>2</v>
      </c>
      <c r="D8" s="6">
        <v>644</v>
      </c>
      <c r="E8" s="6">
        <v>594</v>
      </c>
      <c r="F8" s="24">
        <v>728</v>
      </c>
      <c r="G8" s="24"/>
      <c r="H8" s="13">
        <f t="shared" si="0"/>
        <v>1966</v>
      </c>
      <c r="J8" s="9">
        <v>6</v>
      </c>
      <c r="K8" s="8" t="s">
        <v>28</v>
      </c>
      <c r="L8" s="9">
        <v>1</v>
      </c>
      <c r="M8" s="9">
        <v>80</v>
      </c>
      <c r="N8" s="22">
        <v>154</v>
      </c>
      <c r="O8" s="22">
        <v>72</v>
      </c>
      <c r="P8" s="22"/>
      <c r="Q8" s="14">
        <f>SUM(M8:P8)</f>
        <v>306</v>
      </c>
    </row>
    <row r="9" spans="1:17" x14ac:dyDescent="0.25">
      <c r="A9" s="6">
        <v>7</v>
      </c>
      <c r="B9" s="5" t="s">
        <v>39</v>
      </c>
      <c r="C9" s="6">
        <v>1</v>
      </c>
      <c r="D9" s="6">
        <v>782</v>
      </c>
      <c r="E9" s="6">
        <v>630</v>
      </c>
      <c r="F9" s="24">
        <v>546</v>
      </c>
      <c r="G9" s="24"/>
      <c r="H9" s="13">
        <f t="shared" si="0"/>
        <v>1958</v>
      </c>
      <c r="J9" s="9">
        <v>7</v>
      </c>
      <c r="K9" s="8" t="s">
        <v>49</v>
      </c>
      <c r="L9" s="9">
        <v>3</v>
      </c>
      <c r="M9" s="9">
        <v>276</v>
      </c>
      <c r="N9" s="22"/>
      <c r="O9" s="22"/>
      <c r="P9" s="22"/>
      <c r="Q9" s="14">
        <f>SUM(M9:P9)</f>
        <v>276</v>
      </c>
    </row>
    <row r="10" spans="1:17" x14ac:dyDescent="0.25">
      <c r="A10" s="6">
        <v>8</v>
      </c>
      <c r="B10" s="5" t="s">
        <v>33</v>
      </c>
      <c r="C10" s="6">
        <v>2</v>
      </c>
      <c r="D10" s="6">
        <v>568</v>
      </c>
      <c r="E10" s="6">
        <v>396</v>
      </c>
      <c r="F10" s="24">
        <v>866</v>
      </c>
      <c r="G10" s="24"/>
      <c r="H10" s="13">
        <f t="shared" si="0"/>
        <v>1830</v>
      </c>
      <c r="J10" s="9">
        <v>8</v>
      </c>
      <c r="K10" s="8" t="s">
        <v>49</v>
      </c>
      <c r="L10" s="9">
        <v>1</v>
      </c>
      <c r="M10" s="9">
        <v>242</v>
      </c>
      <c r="N10" s="22"/>
      <c r="O10" s="22"/>
      <c r="P10" s="22"/>
      <c r="Q10" s="14">
        <f>SUM(M10:P10)</f>
        <v>242</v>
      </c>
    </row>
    <row r="11" spans="1:17" x14ac:dyDescent="0.25">
      <c r="A11" s="6">
        <v>9</v>
      </c>
      <c r="B11" s="5" t="s">
        <v>34</v>
      </c>
      <c r="C11" s="6">
        <v>1</v>
      </c>
      <c r="D11" s="6">
        <v>660</v>
      </c>
      <c r="E11" s="6">
        <v>504</v>
      </c>
      <c r="F11" s="24">
        <v>570</v>
      </c>
      <c r="G11" s="24"/>
      <c r="H11" s="13">
        <f t="shared" si="0"/>
        <v>1734</v>
      </c>
      <c r="J11" s="9">
        <v>9</v>
      </c>
      <c r="K11" s="8" t="s">
        <v>49</v>
      </c>
      <c r="L11" s="9">
        <v>2</v>
      </c>
      <c r="M11" s="9">
        <v>206</v>
      </c>
      <c r="N11" s="22"/>
      <c r="O11" s="22"/>
      <c r="P11" s="22"/>
      <c r="Q11" s="14">
        <f>SUM(M11:P11)</f>
        <v>206</v>
      </c>
    </row>
    <row r="12" spans="1:17" x14ac:dyDescent="0.25">
      <c r="A12" s="6">
        <v>10</v>
      </c>
      <c r="B12" s="5" t="s">
        <v>34</v>
      </c>
      <c r="C12" s="6">
        <v>2</v>
      </c>
      <c r="D12" s="6">
        <v>532</v>
      </c>
      <c r="E12" s="6">
        <v>492</v>
      </c>
      <c r="F12" s="24">
        <v>382</v>
      </c>
      <c r="G12" s="24"/>
      <c r="H12" s="13">
        <f t="shared" si="0"/>
        <v>1406</v>
      </c>
      <c r="J12" s="9">
        <v>10</v>
      </c>
      <c r="K12" s="8" t="s">
        <v>49</v>
      </c>
      <c r="L12" s="9">
        <v>4</v>
      </c>
      <c r="M12" s="9">
        <v>146</v>
      </c>
      <c r="N12" s="22"/>
      <c r="O12" s="22"/>
      <c r="P12" s="22"/>
      <c r="Q12" s="14">
        <f>SUM(M12:P12)</f>
        <v>146</v>
      </c>
    </row>
  </sheetData>
  <sortState ref="K3:Q12">
    <sortCondition descending="1" ref="Q3:Q12"/>
    <sortCondition ref="K3:K12"/>
  </sortState>
  <mergeCells count="2">
    <mergeCell ref="B1:C1"/>
    <mergeCell ref="K1:L1"/>
  </mergeCells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osnovne UKUPNO</vt:lpstr>
      <vt:lpstr>strukovne UKUPNO</vt:lpstr>
      <vt:lpstr>gimnazije UKUPNO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cp:lastPrinted>2017-11-29T14:48:24Z</cp:lastPrinted>
  <dcterms:created xsi:type="dcterms:W3CDTF">2017-09-09T07:11:27Z</dcterms:created>
  <dcterms:modified xsi:type="dcterms:W3CDTF">2020-02-24T15:41:42Z</dcterms:modified>
</cp:coreProperties>
</file>